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уточ" sheetId="4" r:id="rId1"/>
  </sheets>
  <calcPr calcId="145621"/>
</workbook>
</file>

<file path=xl/calcChain.xml><?xml version="1.0" encoding="utf-8"?>
<calcChain xmlns="http://schemas.openxmlformats.org/spreadsheetml/2006/main">
  <c r="I14" i="4" l="1"/>
  <c r="H14" i="4"/>
  <c r="G14" i="4"/>
  <c r="C14" i="4"/>
  <c r="B14" i="4"/>
  <c r="J13" i="4"/>
  <c r="K13" i="4" s="1"/>
  <c r="J12" i="4"/>
  <c r="J14" i="4" s="1"/>
  <c r="I11" i="4"/>
  <c r="H11" i="4"/>
  <c r="G11" i="4"/>
  <c r="C11" i="4"/>
  <c r="B11" i="4"/>
  <c r="J10" i="4"/>
  <c r="K10" i="4" s="1"/>
  <c r="J9" i="4"/>
  <c r="J11" i="4" s="1"/>
  <c r="I8" i="4"/>
  <c r="I15" i="4" s="1"/>
  <c r="H8" i="4"/>
  <c r="H15" i="4" s="1"/>
  <c r="G8" i="4"/>
  <c r="G15" i="4" s="1"/>
  <c r="C8" i="4"/>
  <c r="C15" i="4" s="1"/>
  <c r="B8" i="4"/>
  <c r="B15" i="4" s="1"/>
  <c r="J7" i="4"/>
  <c r="K7" i="4" s="1"/>
  <c r="J6" i="4"/>
  <c r="K6" i="4" s="1"/>
  <c r="J5" i="4"/>
  <c r="J8" i="4" s="1"/>
  <c r="J15" i="4" s="1"/>
  <c r="K9" i="4" l="1"/>
  <c r="K11" i="4" s="1"/>
  <c r="K5" i="4"/>
  <c r="K8" i="4" s="1"/>
  <c r="K15" i="4" s="1"/>
  <c r="K12" i="4"/>
  <c r="K14" i="4" s="1"/>
</calcChain>
</file>

<file path=xl/sharedStrings.xml><?xml version="1.0" encoding="utf-8"?>
<sst xmlns="http://schemas.openxmlformats.org/spreadsheetml/2006/main" count="35" uniqueCount="30">
  <si>
    <t>Количество создаваемых ученикомест</t>
  </si>
  <si>
    <t>Количество создаваемых инфраструктурных мест</t>
  </si>
  <si>
    <t>Наименование организации</t>
  </si>
  <si>
    <t>Адрес организации</t>
  </si>
  <si>
    <t>Средства регионального бюджета</t>
  </si>
  <si>
    <t>Средства местного бюджета</t>
  </si>
  <si>
    <t>Муниципальное автономное образовательное учреждение дополнительного образования Дворец детского (юношеского) творчества г. Туймазы муниципального Туймазинский район Республики Башкортостан</t>
  </si>
  <si>
    <t>452750, Республика Башкортостан, г. Туймазы, ул. Чехова, д.2а</t>
  </si>
  <si>
    <t>Муниципальное автономное учреждение дополнительного образования дом детского технического творчества «Юный техник» с. Серафимовский муниципального района Туймазинский район Республики Башкортостан</t>
  </si>
  <si>
    <t>452780 Республика Башкортостан, Туймазинский район,  с. Серафимовский, ул. Девонская, д.3</t>
  </si>
  <si>
    <t>Муниципальное автономное учреждение дополнительного образования дом детского технического творчества "Юный техник" с. Серафимовский муниципального района Туймазинский район Республики Башкортостан</t>
  </si>
  <si>
    <t>452780 Республика Башкортостан, Туймазинский район, с. Серафимовский, ул. Девонская, д.3</t>
  </si>
  <si>
    <t>Социально-гуманитарная направленн</t>
  </si>
  <si>
    <t xml:space="preserve">Техническая направленность </t>
  </si>
  <si>
    <t>Естественно-научная направленность</t>
  </si>
  <si>
    <t>Муниципальное автономное образовательное учреждение дополнительного образования Дворец детского (юношеского) творчества г.Туймазы муниципального  района Туймазинский район Республики Башкортостан</t>
  </si>
  <si>
    <t>452750 Республика Башкортостан, Туймазинский район, г. Туймазы, ул. Чехова, д. 2а</t>
  </si>
  <si>
    <t>Муниципальное автономное образовательное учреждение дополнительного образования Дом пионеров и школьников села Кандры муниципального  района Туймазинский район Республики Башкортостан</t>
  </si>
  <si>
    <t>452765 Республика Башкортостан, Туймазинский район, село Кандры, ул. Чапаева, д. 10</t>
  </si>
  <si>
    <t>Физкультурно-спортивная направленность</t>
  </si>
  <si>
    <t>Муниципальное автономное образовательное учреждение дополнительного образования Дворец детского (юношеского) творчества г.Туймазы муниципального района Туймазинский район Республики Башкортостан</t>
  </si>
  <si>
    <t>Муниципальное автономное образовательное учреждение дополнительного образования  Дом пионеров и школьников села Кандры муниципального  района Туймазинский район Республики Башкортостан</t>
  </si>
  <si>
    <t>Итого (без местного)</t>
  </si>
  <si>
    <t>Средства федерального бюджета</t>
  </si>
  <si>
    <t>ИТОГО ОБЩИЙ</t>
  </si>
  <si>
    <t>Список образовательных организаций МР Туймазинский район Республики Башкортостан, реализующих программы дополнительного образования детей, в которых будут создаваться новые места дополнительного образования детей в 2021 году</t>
  </si>
  <si>
    <t>ИТОГО ДДЮТ г.Туймазы</t>
  </si>
  <si>
    <t>ИТОГО ЮТ с. Серафимовский</t>
  </si>
  <si>
    <t>ИТОГО ДПиШ с. Кандры</t>
  </si>
  <si>
    <t>ВСЕГО ПО УЧРЕЖДЕНИЯМ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</si>
</sst>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left" vertical="top"/>
    </xf>
    <xf numFmtId="164" fontId="5" fillId="2" borderId="1" xfId="0" applyNumberFormat="1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topLeftCell="D1" workbookViewId="0">
      <selection activeCell="E5" sqref="E5"/>
    </sheetView>
  </sheetViews>
  <sheetFormatPr defaultColWidth="18.28515625" defaultRowHeight="15" x14ac:dyDescent="0.25"/>
  <cols>
    <col min="1" max="1" width="5.7109375" style="2" customWidth="1"/>
    <col min="2" max="2" width="6.7109375" style="2" customWidth="1"/>
    <col min="3" max="3" width="5.28515625" style="2" customWidth="1"/>
    <col min="4" max="4" width="47.42578125" style="2" customWidth="1"/>
    <col min="5" max="5" width="26.85546875" style="2" customWidth="1"/>
    <col min="6" max="6" width="17.5703125" style="6" customWidth="1"/>
    <col min="7" max="8" width="13.5703125" style="2" customWidth="1"/>
    <col min="9" max="9" width="15.5703125" style="2" customWidth="1"/>
    <col min="10" max="10" width="16.7109375" style="2" customWidth="1"/>
    <col min="11" max="11" width="16.28515625" style="2" customWidth="1"/>
    <col min="12" max="16384" width="18.28515625" style="2"/>
  </cols>
  <sheetData>
    <row r="1" spans="1:13" ht="33" customHeight="1" x14ac:dyDescent="0.25">
      <c r="A1" s="1"/>
      <c r="B1" s="20" t="s">
        <v>25</v>
      </c>
      <c r="C1" s="21"/>
      <c r="D1" s="21"/>
      <c r="E1" s="21"/>
      <c r="F1" s="21"/>
      <c r="G1" s="21"/>
      <c r="H1" s="21"/>
      <c r="I1" s="21"/>
      <c r="J1" s="21"/>
      <c r="K1" s="21"/>
    </row>
    <row r="3" spans="1:13" ht="16.5" customHeight="1" x14ac:dyDescent="0.25"/>
    <row r="4" spans="1:13" ht="114.75" x14ac:dyDescent="0.25">
      <c r="B4" s="3" t="s">
        <v>1</v>
      </c>
      <c r="C4" s="3" t="s">
        <v>0</v>
      </c>
      <c r="D4" s="3" t="s">
        <v>2</v>
      </c>
      <c r="E4" s="3" t="s">
        <v>3</v>
      </c>
      <c r="F4" s="3"/>
      <c r="G4" s="5" t="s">
        <v>23</v>
      </c>
      <c r="H4" s="5" t="s">
        <v>4</v>
      </c>
      <c r="I4" s="5" t="s">
        <v>5</v>
      </c>
      <c r="J4" s="3" t="s">
        <v>22</v>
      </c>
      <c r="K4" s="5" t="s">
        <v>24</v>
      </c>
      <c r="L4" s="3"/>
      <c r="M4" s="3"/>
    </row>
    <row r="5" spans="1:13" ht="78.75" customHeight="1" x14ac:dyDescent="0.25">
      <c r="A5" s="2">
        <v>1</v>
      </c>
      <c r="B5" s="4">
        <v>15</v>
      </c>
      <c r="C5" s="4">
        <v>45</v>
      </c>
      <c r="D5" s="4" t="s">
        <v>15</v>
      </c>
      <c r="E5" s="4" t="s">
        <v>16</v>
      </c>
      <c r="F5" s="6" t="s">
        <v>14</v>
      </c>
      <c r="G5" s="7">
        <v>280485</v>
      </c>
      <c r="H5" s="7">
        <v>5724.18</v>
      </c>
      <c r="I5" s="7">
        <v>2862.09</v>
      </c>
      <c r="J5" s="7">
        <f>G5+H5</f>
        <v>286209.18</v>
      </c>
      <c r="K5" s="8">
        <f t="shared" ref="K5:K13" si="0">SUM(I5:J5)</f>
        <v>289071.27</v>
      </c>
      <c r="L5" s="17"/>
      <c r="M5" s="4"/>
    </row>
    <row r="6" spans="1:13" ht="78.75" x14ac:dyDescent="0.25">
      <c r="A6" s="2">
        <v>2</v>
      </c>
      <c r="B6" s="4">
        <v>15</v>
      </c>
      <c r="C6" s="4">
        <v>36</v>
      </c>
      <c r="D6" s="4" t="s">
        <v>6</v>
      </c>
      <c r="E6" s="4" t="s">
        <v>7</v>
      </c>
      <c r="F6" s="4" t="s">
        <v>13</v>
      </c>
      <c r="G6" s="7">
        <v>528876</v>
      </c>
      <c r="H6" s="7">
        <v>10793.39</v>
      </c>
      <c r="I6" s="7">
        <v>5396.69</v>
      </c>
      <c r="J6" s="7">
        <f t="shared" ref="J6:J13" si="1">G6+H6</f>
        <v>539669.39</v>
      </c>
      <c r="K6" s="8">
        <f t="shared" si="0"/>
        <v>545066.07999999996</v>
      </c>
      <c r="L6" s="17"/>
      <c r="M6" s="4"/>
    </row>
    <row r="7" spans="1:13" ht="78.75" customHeight="1" x14ac:dyDescent="0.25">
      <c r="A7" s="2">
        <v>3</v>
      </c>
      <c r="B7" s="19">
        <v>15</v>
      </c>
      <c r="C7" s="19">
        <v>29</v>
      </c>
      <c r="D7" s="22" t="s">
        <v>20</v>
      </c>
      <c r="E7" s="22" t="s">
        <v>16</v>
      </c>
      <c r="F7" s="23" t="s">
        <v>19</v>
      </c>
      <c r="G7" s="24">
        <v>89929</v>
      </c>
      <c r="H7" s="24">
        <v>1835.29</v>
      </c>
      <c r="I7" s="24">
        <v>917.65</v>
      </c>
      <c r="J7" s="24">
        <f t="shared" si="1"/>
        <v>91764.29</v>
      </c>
      <c r="K7" s="24">
        <f t="shared" si="0"/>
        <v>92681.939999999988</v>
      </c>
      <c r="L7" s="17"/>
      <c r="M7" s="4"/>
    </row>
    <row r="8" spans="1:13" s="9" customFormat="1" ht="15.75" x14ac:dyDescent="0.25">
      <c r="B8" s="10">
        <f>SUM(B5:B7)</f>
        <v>45</v>
      </c>
      <c r="C8" s="10">
        <f>SUM(C5:C7)</f>
        <v>110</v>
      </c>
      <c r="D8" s="10" t="s">
        <v>26</v>
      </c>
      <c r="E8" s="10"/>
      <c r="F8" s="11"/>
      <c r="G8" s="12">
        <f>SUM(G5:G7)</f>
        <v>899290</v>
      </c>
      <c r="H8" s="12">
        <f t="shared" ref="H8:K8" si="2">SUM(H5:H7)</f>
        <v>18352.86</v>
      </c>
      <c r="I8" s="12">
        <f>SUM(I5:I7)</f>
        <v>9176.4299999999985</v>
      </c>
      <c r="J8" s="12">
        <f t="shared" si="2"/>
        <v>917642.8600000001</v>
      </c>
      <c r="K8" s="12">
        <f t="shared" si="2"/>
        <v>926819.28999999992</v>
      </c>
      <c r="L8" s="18"/>
      <c r="M8" s="10"/>
    </row>
    <row r="9" spans="1:13" ht="94.5" x14ac:dyDescent="0.25">
      <c r="A9" s="2">
        <v>4</v>
      </c>
      <c r="B9" s="4">
        <v>15</v>
      </c>
      <c r="C9" s="4">
        <v>19</v>
      </c>
      <c r="D9" s="4" t="s">
        <v>10</v>
      </c>
      <c r="E9" s="4" t="s">
        <v>11</v>
      </c>
      <c r="F9" s="6" t="s">
        <v>12</v>
      </c>
      <c r="G9" s="7">
        <v>126812</v>
      </c>
      <c r="H9" s="7">
        <v>2588</v>
      </c>
      <c r="I9" s="7">
        <v>1294</v>
      </c>
      <c r="J9" s="7">
        <f t="shared" si="1"/>
        <v>129400</v>
      </c>
      <c r="K9" s="8">
        <f t="shared" si="0"/>
        <v>130694</v>
      </c>
      <c r="L9" s="18"/>
      <c r="M9" s="4"/>
    </row>
    <row r="10" spans="1:13" ht="94.5" x14ac:dyDescent="0.25">
      <c r="A10" s="2">
        <v>5</v>
      </c>
      <c r="B10" s="4">
        <v>15</v>
      </c>
      <c r="C10" s="4">
        <v>30</v>
      </c>
      <c r="D10" s="4" t="s">
        <v>8</v>
      </c>
      <c r="E10" s="4" t="s">
        <v>9</v>
      </c>
      <c r="F10" s="4" t="s">
        <v>13</v>
      </c>
      <c r="G10" s="7">
        <v>440730</v>
      </c>
      <c r="H10" s="7">
        <v>8994.49</v>
      </c>
      <c r="I10" s="7">
        <v>4497.24</v>
      </c>
      <c r="J10" s="7">
        <f t="shared" si="1"/>
        <v>449724.49</v>
      </c>
      <c r="K10" s="8">
        <f t="shared" si="0"/>
        <v>454221.73</v>
      </c>
      <c r="L10" s="18"/>
      <c r="M10" s="4"/>
    </row>
    <row r="11" spans="1:13" s="9" customFormat="1" ht="15.75" x14ac:dyDescent="0.25">
      <c r="B11" s="10">
        <f>SUM(B9:B10)</f>
        <v>30</v>
      </c>
      <c r="C11" s="10">
        <f>SUM(C9:C10)</f>
        <v>49</v>
      </c>
      <c r="D11" s="10" t="s">
        <v>27</v>
      </c>
      <c r="E11" s="10"/>
      <c r="F11" s="10"/>
      <c r="G11" s="12">
        <f>SUM(G9:G10)</f>
        <v>567542</v>
      </c>
      <c r="H11" s="12">
        <f t="shared" ref="H11:K11" si="3">SUM(H9:H10)</f>
        <v>11582.49</v>
      </c>
      <c r="I11" s="12">
        <f t="shared" si="3"/>
        <v>5791.24</v>
      </c>
      <c r="J11" s="12">
        <f t="shared" si="3"/>
        <v>579124.49</v>
      </c>
      <c r="K11" s="12">
        <f t="shared" si="3"/>
        <v>584915.73</v>
      </c>
      <c r="L11" s="18"/>
      <c r="M11" s="10"/>
    </row>
    <row r="12" spans="1:13" ht="78.75" customHeight="1" x14ac:dyDescent="0.25">
      <c r="A12" s="2">
        <v>6</v>
      </c>
      <c r="B12" s="4">
        <v>15</v>
      </c>
      <c r="C12" s="4">
        <v>16</v>
      </c>
      <c r="D12" s="4" t="s">
        <v>17</v>
      </c>
      <c r="E12" s="4" t="s">
        <v>18</v>
      </c>
      <c r="F12" s="6" t="s">
        <v>14</v>
      </c>
      <c r="G12" s="7">
        <v>99728</v>
      </c>
      <c r="H12" s="7">
        <v>2035.27</v>
      </c>
      <c r="I12" s="7">
        <v>1017.63</v>
      </c>
      <c r="J12" s="7">
        <f t="shared" si="1"/>
        <v>101763.27</v>
      </c>
      <c r="K12" s="8">
        <f t="shared" si="0"/>
        <v>102780.90000000001</v>
      </c>
      <c r="L12" s="18"/>
      <c r="M12" s="4"/>
    </row>
    <row r="13" spans="1:13" ht="78.75" x14ac:dyDescent="0.25">
      <c r="A13" s="2">
        <v>7</v>
      </c>
      <c r="B13" s="4">
        <v>20</v>
      </c>
      <c r="C13" s="4">
        <v>20</v>
      </c>
      <c r="D13" s="4" t="s">
        <v>21</v>
      </c>
      <c r="E13" s="4" t="s">
        <v>18</v>
      </c>
      <c r="F13" s="6" t="s">
        <v>19</v>
      </c>
      <c r="G13" s="7">
        <v>62020</v>
      </c>
      <c r="H13" s="7">
        <v>1265.71</v>
      </c>
      <c r="I13" s="7">
        <v>632.86</v>
      </c>
      <c r="J13" s="7">
        <f t="shared" si="1"/>
        <v>63285.71</v>
      </c>
      <c r="K13" s="8">
        <f t="shared" si="0"/>
        <v>63918.57</v>
      </c>
      <c r="L13" s="18"/>
      <c r="M13" s="4"/>
    </row>
    <row r="14" spans="1:13" s="9" customFormat="1" ht="15.75" x14ac:dyDescent="0.25">
      <c r="B14" s="9">
        <f>SUM(B12:B13)</f>
        <v>35</v>
      </c>
      <c r="C14" s="9">
        <f>SUM(C12:C13)</f>
        <v>36</v>
      </c>
      <c r="D14" s="9" t="s">
        <v>28</v>
      </c>
      <c r="F14" s="11"/>
      <c r="G14" s="13">
        <f>SUM(G12:G13)</f>
        <v>161748</v>
      </c>
      <c r="H14" s="13">
        <f t="shared" ref="H14:K14" si="4">SUM(H12:H13)</f>
        <v>3300.98</v>
      </c>
      <c r="I14" s="13">
        <f t="shared" si="4"/>
        <v>1650.49</v>
      </c>
      <c r="J14" s="13">
        <f t="shared" si="4"/>
        <v>165048.98000000001</v>
      </c>
      <c r="K14" s="13">
        <f t="shared" si="4"/>
        <v>166699.47</v>
      </c>
      <c r="L14" s="18"/>
    </row>
    <row r="15" spans="1:13" s="14" customFormat="1" ht="15.75" x14ac:dyDescent="0.25">
      <c r="B15" s="14">
        <f>B8+B11+B14</f>
        <v>110</v>
      </c>
      <c r="C15" s="14">
        <f>C8+C11+C14</f>
        <v>195</v>
      </c>
      <c r="D15" s="14" t="s">
        <v>29</v>
      </c>
      <c r="F15" s="15"/>
      <c r="G15" s="16">
        <f>G8+G11+G14</f>
        <v>1628580</v>
      </c>
      <c r="H15" s="16">
        <f t="shared" ref="H15:K15" si="5">H8+H11+H14</f>
        <v>33236.33</v>
      </c>
      <c r="I15" s="16">
        <f t="shared" si="5"/>
        <v>16618.16</v>
      </c>
      <c r="J15" s="16">
        <f t="shared" si="5"/>
        <v>1661816.33</v>
      </c>
      <c r="K15" s="16">
        <f t="shared" si="5"/>
        <v>1678434.49</v>
      </c>
      <c r="L15" s="18"/>
    </row>
  </sheetData>
  <mergeCells count="1">
    <mergeCell ref="B1:K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уточ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2021-04-22T10:49:32Z</dcterms:modified>
</cp:coreProperties>
</file>