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_rels/.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bookViews>
    <workbookView activeTab="0" showHorizontalScroll="1" showVerticalScroll="1" showSheetTabs="1"/>
  </bookViews>
  <sheets>
    <sheet name="1" sheetId="1" r:id="rId1"/>
  </sheets>
  <calcPr refMode="A1"/>
</workbook>
</file>

<file path=xl/sharedStrings.xml><?xml version="1.0" encoding="utf-8"?>
<sst xmlns="http://schemas.openxmlformats.org/spreadsheetml/2006/main" count="46" uniqueCount="46">
  <si>
    <t>Школа</t>
  </si>
  <si>
    <t>МОБУ СОШ с. Тубинский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</si>
  <si>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</si>
  <si>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</si>
  <si>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</si>
  <si>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</si>
  <si>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</si>
  <si>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</si>
  <si>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</si>
  <si>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</si>
  <si>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</si>
  <si>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</si>
  <si>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</si>
  <si>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</si>
  <si>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</si>
  <si>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</si>
  <si>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</si>
  <si>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</si>
  <si>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</si>
  <si>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</si>
  <si>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</si>
  <si>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</si>
  <si>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</si>
  <si>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</si>
  <si>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Банан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</si>
  <si>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</si>
  <si>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</si>
  <si>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</si>
  <si>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</si>
  <si>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</si>
  <si>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</si>
  <si>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</si>
  <si>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</si>
  <si>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</si>
  <si>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Салат из моркови</t>
  </si>
  <si>
    <t>53.39</t>
  </si>
  <si>
    <t>Щи из св.капусты со сметаной</t>
  </si>
  <si>
    <t>Тефтели пф с томатным соусом</t>
  </si>
  <si>
    <t>гороховое пюре</t>
  </si>
  <si>
    <t>Компот из сухофрукт с витамин С</t>
  </si>
  <si>
    <t xml:space="preserve">Хлеб пшеничный </t>
  </si>
  <si>
    <t xml:space="preserve">Хлеб ржаной </t>
  </si>
  <si>
    <t>Груша</t>
  </si>
  <si>
    <t>гор. Напит</t>
  </si>
  <si>
    <t>Хлеб пшеничн</t>
  </si>
  <si>
    <t>груша</t>
  </si>
</sst>
</file>

<file path=xl/styles.xml><?xml version="1.0" encoding="utf-8"?>
<styleSheet xmlns="http://schemas.openxmlformats.org/spreadsheetml/2006/main">
  <numFmts count="0"/>
  <fonts count="9">
    <font>
      <color rgb="FF000000"/>
      <sz val="11"/>
      <name val="Calibri"/>
      <charset val="1"/>
    </font>
    <font>
      <color rgb="FF000000"/>
      <sz val="11"/>
      <name val="Calibri"/>
      <charset val="1"/>
    </font>
    <font>
      <color rgb="FF000000"/>
      <sz val="11"/>
      <name val="Times New Roman"/>
      <charset val="204"/>
    </font>
    <font>
      <color rgb="FF000000"/>
      <sz val="12"/>
      <name val="Times New Roman"/>
      <charset val="204"/>
    </font>
    <font>
      <color rgb="FF000000"/>
      <sz val="11"/>
      <name val="Times New Roman"/>
      <charset val="1"/>
    </font>
    <font>
      <color rgb="FF000000"/>
      <sz val="9"/>
      <name val="Times New Roman"/>
      <charset val="204"/>
    </font>
    <font>
      <color rgb="FF000000"/>
      <sz val="10"/>
      <name val="Times New Roman"/>
      <charset val="204"/>
    </font>
    <font>
      <color rgb="FF000000"/>
      <sz val="11"/>
      <name val="Calibri"/>
      <charset val="204"/>
    </font>
    <font>
      <color rgb="FF000000"/>
      <sz val="10"/>
      <name val="Times New Roman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3CB"/>
        <bgColor rgb="FFFFF3CB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</fills>
  <borders count="43">
    <border>
      <left/>
      <right/>
      <top/>
      <bottom/>
      <diagonal/>
    </border>
    <border>
      <left style="thin"/>
      <right/>
      <top style="thin"/>
      <bottom style="thin"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medium"/>
      <right style="thin"/>
      <top style="medium"/>
      <bottom/>
      <diagonal/>
    </border>
    <border>
      <left style="thin"/>
      <right style="thin"/>
      <top style="medium"/>
      <bottom/>
      <diagonal/>
    </border>
    <border>
      <left style="thin"/>
      <right style="medium"/>
      <top style="medium"/>
      <bottom/>
      <diagonal/>
    </border>
    <border>
      <left style="medium"/>
      <right/>
      <top style="medium"/>
      <bottom/>
      <diagonal/>
    </border>
    <border>
      <left style="thin"/>
      <right/>
      <top style="medium"/>
      <bottom style="thin"/>
      <diagonal/>
    </border>
    <border>
      <left style="medium"/>
      <right/>
      <top/>
      <bottom/>
      <diagonal/>
    </border>
    <border>
      <left style="thin"/>
      <right/>
      <top/>
      <bottom style="thin"/>
      <diagonal/>
    </border>
    <border>
      <left style="thin"/>
      <right style="thin"/>
      <top/>
      <bottom style="thin"/>
      <diagonal/>
    </border>
    <border>
      <left style="thin"/>
      <right style="medium"/>
      <top/>
      <bottom style="thin"/>
      <diagonal/>
    </border>
    <border>
      <left style="thin"/>
      <right style="thin"/>
      <top style="thin"/>
      <bottom/>
      <diagonal/>
    </border>
    <border>
      <left style="thin"/>
      <right style="medium"/>
      <top style="thin"/>
      <bottom/>
      <diagonal/>
    </border>
    <border>
      <left style="medium"/>
      <right style="thin"/>
      <top style="medium"/>
      <bottom style="thin"/>
      <diagonal/>
    </border>
    <border>
      <left style="thin"/>
      <right style="thin"/>
      <top style="medium"/>
      <bottom style="thin"/>
      <diagonal/>
    </border>
    <border>
      <left style="thin"/>
      <right style="medium"/>
      <top style="medium"/>
      <bottom style="thin"/>
      <diagonal/>
    </border>
    <border>
      <left style="medium"/>
      <right style="thin"/>
      <top style="thin"/>
      <bottom style="medium"/>
      <diagonal/>
    </border>
    <border>
      <left style="thin"/>
      <right style="thin"/>
      <top style="thin"/>
      <bottom style="medium"/>
      <diagonal/>
    </border>
    <border>
      <left style="thin"/>
      <right style="medium"/>
      <top style="thin"/>
      <bottom style="medium"/>
      <diagonal/>
    </border>
    <border>
      <left/>
      <right style="thin"/>
      <top/>
      <bottom style="thin"/>
      <diagonal/>
    </border>
    <border>
      <left style="thin"/>
      <right style="medium"/>
      <top style="thin"/>
      <bottom style="thin"/>
      <diagonal/>
    </border>
    <border>
      <left style="thin"/>
      <right/>
      <top/>
      <bottom/>
      <diagonal/>
    </border>
    <border>
      <left/>
      <right style="thin"/>
      <top/>
      <bottom/>
      <diagonal/>
    </border>
    <border>
      <left style="thin"/>
      <right style="thin"/>
      <top/>
      <bottom/>
      <diagonal/>
    </border>
    <border>
      <left style="medium"/>
      <right style="thin"/>
      <top style="thin"/>
      <bottom style="thin"/>
      <diagonal/>
    </border>
    <border>
      <left style="thin"/>
      <right/>
      <top style="thin"/>
      <bottom/>
      <diagonal/>
    </border>
    <border>
      <left style="thin"/>
      <right style="medium"/>
      <top/>
      <bottom/>
      <diagonal/>
    </border>
    <border>
      <left style="medium"/>
      <right/>
      <top style="medium"/>
      <bottom style="thin"/>
      <diagonal/>
    </border>
    <border>
      <left style="medium"/>
      <right/>
      <top style="thin"/>
      <bottom/>
      <diagonal/>
    </border>
    <border>
      <left style="medium"/>
      <right style="thin"/>
      <top style="thin"/>
      <bottom/>
      <diagonal/>
    </border>
    <border>
      <left style="medium"/>
      <right style="medium"/>
      <top style="medium"/>
      <bottom style="medium"/>
      <diagonal/>
    </border>
    <border>
      <left/>
      <right/>
      <top style="medium"/>
      <bottom style="medium"/>
      <diagonal/>
    </border>
    <border>
      <left style="medium"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 style="medium"/>
      <top/>
      <bottom style="medium"/>
      <diagonal/>
    </border>
    <border>
      <left/>
      <right/>
      <top/>
      <bottom style="medium"/>
      <diagonal/>
    </border>
    <border>
      <left style="medium"/>
      <right/>
      <top/>
      <bottom style="medium"/>
      <diagonal/>
    </border>
    <border>
      <left/>
      <right style="medium"/>
      <top/>
      <bottom style="medium"/>
      <diagonal/>
    </border>
    <border>
      <left style="medium"/>
      <right style="thin"/>
      <top/>
      <bottom/>
      <diagonal/>
    </border>
    <border>
      <left style="medium"/>
      <right style="thin"/>
      <top/>
      <bottom style="medium"/>
      <diagonal/>
    </border>
  </borders>
  <cellStyleXfs count="1">
    <xf borderId="0" fillId="0" fontId="0" numFmtId="0"/>
  </cellStyleXfs>
  <cellXfs count="138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" fillId="0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1" numFmtId="49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1" numFmtId="14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5" fillId="0" fontId="1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1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7" fillId="0" fontId="1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9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3" fontId="2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3" fontId="2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4" fillId="0" fontId="2" numFmtId="0" xfId="0">
      <alignment horizontal="center" vertical="bottom" textRotation="0" shrinkToFit="false" wrapText="true"/>
      <protection hidden="false" locked="true"/>
    </xf>
    <xf applyAlignment="true" applyBorder="true" applyFill="true" applyNumberFormat="true" applyFont="true" applyProtection="true" borderId="4" fillId="0" fontId="2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0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1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2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3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4" fillId="0" fontId="2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4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3" fontId="4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3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2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2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2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2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3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4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4" fillId="2" fontId="1" numFmtId="0" xfId="0">
      <alignment horizontal="right" vertical="bottom" textRotation="0" shrinkToFit="false" wrapText="true"/>
      <protection hidden="false" locked="false"/>
    </xf>
    <xf applyAlignment="true" applyBorder="true" applyFill="true" applyNumberFormat="true" applyFont="true" applyProtection="true" borderId="14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4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5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6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7" fillId="4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7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7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7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7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8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9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20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0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20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0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1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1" fillId="0" fontId="5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1" fillId="0" fontId="2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2" fillId="0" fontId="6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22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" fillId="0" fontId="5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2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6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3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4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25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6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4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4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2" fontId="1" numFmtId="0" xfId="0">
      <alignment horizontal="right" vertical="bottom" textRotation="0" shrinkToFit="false" wrapText="true"/>
      <protection hidden="false" locked="false"/>
    </xf>
    <xf applyAlignment="true" applyBorder="true" applyFill="true" applyNumberFormat="true" applyFont="true" applyProtection="true" borderId="4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7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2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4" fillId="3" fontId="2" numFmtId="0" xfId="0">
      <alignment horizontal="right" vertical="top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2" numFmtId="0" xfId="0">
      <alignment horizontal="right" vertical="top" textRotation="0" shrinkToFit="false" wrapText="false"/>
      <protection hidden="false" locked="true"/>
    </xf>
    <xf applyAlignment="true" applyBorder="true" applyFill="true" applyNumberFormat="true" applyFont="true" applyProtection="true" borderId="28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6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9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0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20" fillId="2" fontId="1" numFmtId="0" xfId="0">
      <alignment horizontal="right" vertical="bottom" textRotation="0" shrinkToFit="false" wrapText="true"/>
      <protection hidden="false" locked="false"/>
    </xf>
    <xf applyAlignment="true" applyBorder="true" applyFill="true" applyNumberFormat="true" applyFont="true" applyProtection="true" borderId="21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2" fillId="5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" fillId="5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5" fontId="1" numFmtId="49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3" fontId="7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3" fontId="7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1" fillId="5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0" fontId="7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7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28" fillId="5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3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3" fontId="7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5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2" fillId="5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2" fillId="0" fontId="7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2" fillId="5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2" fillId="5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8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4" fillId="5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4" fillId="5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4" fillId="5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0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6" fillId="4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7" fillId="5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7" fillId="2" fontId="1" numFmtId="0" xfId="0">
      <alignment horizontal="right" vertical="bottom" textRotation="0" shrinkToFit="false" wrapText="true"/>
      <protection hidden="false" locked="false"/>
    </xf>
    <xf applyAlignment="true" applyBorder="true" applyFill="true" applyNumberFormat="true" applyFont="true" applyProtection="true" borderId="17" fillId="5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7" fillId="5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8" fillId="5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1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2" fillId="5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5" fillId="5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7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3" fillId="0" fontId="2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34" fillId="0" fontId="2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35" fillId="0" fontId="2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33" fillId="0" fontId="6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36" fillId="0" fontId="2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7" fillId="0" fontId="2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38" fillId="0" fontId="2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39" fillId="0" fontId="2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37" fillId="0" fontId="6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40" fillId="0" fontId="2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7" fillId="0" fontId="8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37" fillId="0" fontId="6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4" fillId="0" fontId="2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4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2" fillId="0" fontId="4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2" fillId="0" fontId="8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5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3" fillId="5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5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3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2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7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7" fillId="0" fontId="2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7" fillId="0" fontId="2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7" fillId="0" fontId="6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2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6" numFmtId="0" xfId="0">
      <alignment horizontal="general" vertical="center" textRotation="0" shrinkToFit="false" wrapText="true"/>
      <protection hidden="false" locked="true"/>
    </xf>
  </cellXfs>
  <dxfs count="0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 standalone="yes"?>
<Relationships xmlns="http://schemas.openxmlformats.org/package/2006/relationships"/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false"/>
  </sheetPr>
  <dimension ref="A1:J103"/>
  <sheetViews>
    <sheetView workbookViewId="0" tabSelected="true" showZeros="true" showFormulas="false" showGridLines="false" showRowColHeaders="false">
      <selection sqref="E52" activeCell="E52"/>
    </sheetView>
  </sheetViews>
  <sheetFormatPr defaultColWidth="9.140625" customHeight="true" defaultRowHeight="15"/>
  <cols>
    <col max="1" min="1" style="1" width="12.140625" customWidth="true"/>
    <col max="2" min="2" style="1" width="11.5703125" customWidth="true"/>
    <col max="3" min="3" style="1" width="7.99609375" customWidth="true"/>
    <col max="4" min="4" style="1" width="41.5703125" customWidth="true"/>
    <col max="5" min="5" style="1" width="10.140625" customWidth="true"/>
    <col max="6" min="6" style="1" width="9.140625" customWidth="true" bestFit="true"/>
    <col max="7" min="7" style="1" width="13.42578125" customWidth="true"/>
    <col max="8" min="8" style="1" width="7.7109375" customWidth="true"/>
    <col max="9" min="9" style="1" width="7.85546875" customWidth="true"/>
    <col max="10" min="10" style="1" width="10.42578125" customWidth="true"/>
  </cols>
  <sheetData>
    <row r="2">
      <c r="A2" s="1" t="s">
        <v>0</v>
      </c>
      <c r="B2" s="2" t="s">
        <v>1</v>
      </c>
      <c r="C2" s="3"/>
      <c r="D2" s="4"/>
      <c r="E2" s="1" t="s">
        <v>2</v>
      </c>
      <c r="F2" s="5"/>
      <c r="I2" s="1" t="s">
        <v>3</v>
      </c>
      <c r="J2" s="6" t="n">
        <v>44524</v>
      </c>
    </row>
    <row r="3" ht="15"/>
    <row r="4" ht="15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9" t="s">
        <v>13</v>
      </c>
    </row>
    <row r="5">
      <c r="A5" s="10" t="s">
        <v>14</v>
      </c>
      <c r="B5" s="11" t="s">
        <v>15</v>
      </c>
      <c r="C5" s="12" t="n">
        <v>445.3</v>
      </c>
      <c r="D5" s="13" t="s">
        <v>16</v>
      </c>
      <c r="E5" s="14" t="n">
        <v>100</v>
      </c>
      <c r="F5" s="15" t="n">
        <v>25.15</v>
      </c>
      <c r="G5" s="12" t="n">
        <v>340</v>
      </c>
      <c r="H5" s="12" t="n">
        <v>14</v>
      </c>
      <c r="I5" s="12" t="n">
        <v>16</v>
      </c>
      <c r="J5" s="12" t="n">
        <v>35</v>
      </c>
    </row>
    <row r="6">
      <c r="A6" s="16"/>
      <c r="B6" s="17" t="s">
        <v>17</v>
      </c>
      <c r="C6" s="12" t="n">
        <v>178</v>
      </c>
      <c r="D6" s="13" t="s">
        <v>18</v>
      </c>
      <c r="E6" s="18" t="n">
        <v>154</v>
      </c>
      <c r="F6" s="15" t="n">
        <v>3.39</v>
      </c>
      <c r="G6" s="12" t="n">
        <v>215</v>
      </c>
      <c r="H6" s="12" t="n">
        <v>36</v>
      </c>
      <c r="I6" s="12" t="n">
        <v>5</v>
      </c>
      <c r="J6" s="12" t="n">
        <v>6</v>
      </c>
    </row>
    <row r="7" ht="15">
      <c r="A7" s="16"/>
      <c r="B7" s="19" t="s">
        <v>19</v>
      </c>
      <c r="C7" s="12" t="n">
        <v>283</v>
      </c>
      <c r="D7" s="20" t="s">
        <v>20</v>
      </c>
      <c r="E7" s="18" t="n">
        <v>200</v>
      </c>
      <c r="F7" s="15" t="n">
        <v>0.8</v>
      </c>
      <c r="G7" s="12" t="n">
        <v>490</v>
      </c>
      <c r="H7" s="12" t="n">
        <v>26</v>
      </c>
      <c r="I7" s="12" t="n">
        <v>25</v>
      </c>
      <c r="J7" s="12" t="n">
        <v>39</v>
      </c>
    </row>
    <row r="8">
      <c r="A8" s="16"/>
      <c r="B8" s="19"/>
      <c r="C8" s="21" t="n">
        <v>401.08</v>
      </c>
      <c r="D8" s="22" t="s">
        <v>21</v>
      </c>
      <c r="E8" s="18" t="n">
        <v>8</v>
      </c>
      <c r="F8" s="15" t="n">
        <v>3.76</v>
      </c>
      <c r="G8" s="12" t="n">
        <v>40</v>
      </c>
      <c r="H8" s="12" t="n">
        <v>0</v>
      </c>
      <c r="I8" s="12" t="n">
        <v>0</v>
      </c>
      <c r="J8" s="12" t="n">
        <v>10</v>
      </c>
    </row>
    <row r="9" ht="26.25">
      <c r="A9" s="16"/>
      <c r="B9" s="19" t="s">
        <v>22</v>
      </c>
      <c r="C9" s="12" t="n">
        <v>420.02</v>
      </c>
      <c r="D9" s="13" t="s">
        <v>23</v>
      </c>
      <c r="E9" s="18" t="n">
        <v>40</v>
      </c>
      <c r="F9" s="15" t="n">
        <v>2.2</v>
      </c>
      <c r="G9" s="12" t="n">
        <v>96</v>
      </c>
      <c r="H9" s="12" t="n">
        <v>3</v>
      </c>
      <c r="I9" s="12" t="n">
        <v>0</v>
      </c>
      <c r="J9" s="12" t="n">
        <v>19</v>
      </c>
    </row>
    <row r="10">
      <c r="A10" s="16"/>
      <c r="B10" s="19"/>
      <c r="C10" s="21" t="n">
        <v>38.59</v>
      </c>
      <c r="D10" s="23" t="s">
        <v>24</v>
      </c>
      <c r="E10" s="24" t="n">
        <v>184.4</v>
      </c>
      <c r="F10" s="25" t="str">
        <f>57.43-35.3</f>
      </c>
      <c r="G10" s="12" t="n">
        <v>34</v>
      </c>
      <c r="H10" s="12" t="n">
        <v>1</v>
      </c>
      <c r="I10" s="12" t="n">
        <v>0</v>
      </c>
      <c r="J10" s="12" t="n">
        <v>7</v>
      </c>
    </row>
    <row r="11">
      <c r="A11" s="16"/>
      <c r="B11" s="26"/>
      <c r="C11" s="27"/>
      <c r="D11" s="28"/>
      <c r="E11" s="29"/>
      <c r="F11" s="30"/>
      <c r="G11" s="29"/>
      <c r="H11" s="29"/>
      <c r="I11" s="29"/>
      <c r="J11" s="31"/>
    </row>
    <row r="12" ht="15">
      <c r="A12" s="16"/>
      <c r="B12" s="32"/>
      <c r="C12" s="32" t="s">
        <v>25</v>
      </c>
      <c r="D12" s="33"/>
      <c r="E12" s="34"/>
      <c r="F12" s="35" t="str">
        <f>F5+F6+F7+F8+F9+F10</f>
      </c>
      <c r="G12" s="34"/>
      <c r="H12" s="34"/>
      <c r="I12" s="34"/>
      <c r="J12" s="36"/>
    </row>
    <row r="13">
      <c r="A13" s="37" t="s">
        <v>26</v>
      </c>
      <c r="B13" s="38"/>
      <c r="C13" s="39"/>
      <c r="D13" s="40"/>
      <c r="E13" s="41"/>
      <c r="F13" s="42"/>
      <c r="G13" s="41"/>
      <c r="H13" s="41"/>
      <c r="I13" s="41"/>
      <c r="J13" s="43"/>
    </row>
    <row r="14" ht="15">
      <c r="A14" s="44"/>
      <c r="B14" s="45"/>
      <c r="C14" s="45"/>
      <c r="D14" s="46"/>
      <c r="E14" s="47"/>
      <c r="F14" s="48"/>
      <c r="G14" s="47"/>
      <c r="H14" s="47"/>
      <c r="I14" s="47"/>
      <c r="J14" s="49"/>
    </row>
    <row r="15">
      <c r="A15" s="16" t="s">
        <v>27</v>
      </c>
      <c r="B15" s="17" t="s">
        <v>28</v>
      </c>
      <c r="C15" s="50"/>
      <c r="D15" s="51"/>
      <c r="E15" s="50"/>
      <c r="F15" s="52"/>
      <c r="G15" s="53"/>
      <c r="H15" s="29"/>
      <c r="I15" s="29"/>
      <c r="J15" s="31"/>
    </row>
    <row r="16">
      <c r="A16" s="16"/>
      <c r="B16" s="19" t="s">
        <v>29</v>
      </c>
      <c r="C16" s="54"/>
      <c r="D16" s="55"/>
      <c r="E16" s="54"/>
      <c r="F16" s="56"/>
      <c r="G16" s="57"/>
      <c r="H16" s="58"/>
      <c r="I16" s="58"/>
      <c r="J16" s="59"/>
    </row>
    <row r="17">
      <c r="A17" s="16"/>
      <c r="B17" s="19" t="s">
        <v>30</v>
      </c>
      <c r="C17" s="54"/>
      <c r="D17" s="55"/>
      <c r="E17" s="54"/>
      <c r="F17" s="56"/>
      <c r="G17" s="57"/>
      <c r="H17" s="58"/>
      <c r="I17" s="58"/>
      <c r="J17" s="59"/>
    </row>
    <row r="18">
      <c r="A18" s="16"/>
      <c r="B18" s="19" t="s">
        <v>17</v>
      </c>
      <c r="C18" s="54"/>
      <c r="D18" s="55"/>
      <c r="E18" s="54"/>
      <c r="F18" s="56"/>
      <c r="G18" s="57"/>
      <c r="H18" s="58"/>
      <c r="I18" s="58"/>
      <c r="J18" s="59"/>
    </row>
    <row r="19">
      <c r="A19" s="16"/>
      <c r="B19" s="19" t="s">
        <v>31</v>
      </c>
      <c r="C19" s="54"/>
      <c r="D19" s="55"/>
      <c r="E19" s="54"/>
      <c r="F19" s="56"/>
      <c r="G19" s="57"/>
      <c r="H19" s="58"/>
      <c r="I19" s="58"/>
      <c r="J19" s="59"/>
    </row>
    <row r="20">
      <c r="A20" s="16"/>
      <c r="B20" s="19" t="s">
        <v>32</v>
      </c>
      <c r="C20" s="54"/>
      <c r="D20" s="55"/>
      <c r="E20" s="54"/>
      <c r="F20" s="56"/>
      <c r="G20" s="57"/>
      <c r="H20" s="58"/>
      <c r="I20" s="58"/>
      <c r="J20" s="59"/>
    </row>
    <row r="21">
      <c r="A21" s="16"/>
      <c r="B21" s="32" t="s">
        <v>33</v>
      </c>
      <c r="C21" s="54"/>
      <c r="D21" s="55"/>
      <c r="E21" s="54"/>
      <c r="F21" s="56"/>
      <c r="G21" s="57"/>
      <c r="H21" s="58"/>
      <c r="I21" s="58"/>
      <c r="J21" s="59"/>
    </row>
    <row r="22">
      <c r="A22" s="16"/>
      <c r="B22" s="32"/>
      <c r="C22" s="60"/>
      <c r="D22" s="61"/>
      <c r="E22" s="62"/>
      <c r="F22" s="63"/>
      <c r="G22" s="34"/>
      <c r="H22" s="34"/>
      <c r="I22" s="34"/>
      <c r="J22" s="36"/>
    </row>
    <row r="23">
      <c r="A23" s="16"/>
      <c r="B23" s="32"/>
      <c r="C23" s="32"/>
      <c r="D23" s="64"/>
      <c r="E23" s="34"/>
      <c r="F23" s="35"/>
      <c r="G23" s="34"/>
      <c r="H23" s="34"/>
      <c r="I23" s="34"/>
      <c r="J23" s="36"/>
    </row>
    <row r="24">
      <c r="A24" s="65"/>
      <c r="B24" s="26"/>
      <c r="C24" s="26"/>
      <c r="D24" s="66"/>
      <c r="E24" s="58"/>
      <c r="F24" s="67"/>
      <c r="G24" s="58"/>
      <c r="H24" s="58"/>
      <c r="I24" s="58"/>
      <c r="J24" s="58"/>
    </row>
    <row r="27">
      <c r="A27" s="1" t="s">
        <v>0</v>
      </c>
      <c r="B27" s="2" t="s">
        <v>1</v>
      </c>
      <c r="C27" s="3"/>
      <c r="D27" s="4"/>
      <c r="E27" s="1" t="s">
        <v>2</v>
      </c>
      <c r="F27" s="5"/>
      <c r="I27" s="1" t="s">
        <v>3</v>
      </c>
      <c r="J27" s="6" t="n">
        <v>44524</v>
      </c>
    </row>
    <row r="28" ht="15"/>
    <row r="29" ht="15">
      <c r="A29" s="7" t="s">
        <v>4</v>
      </c>
      <c r="B29" s="8" t="s">
        <v>5</v>
      </c>
      <c r="C29" s="8" t="s">
        <v>6</v>
      </c>
      <c r="D29" s="8" t="s">
        <v>7</v>
      </c>
      <c r="E29" s="8" t="s">
        <v>8</v>
      </c>
      <c r="F29" s="8" t="s">
        <v>9</v>
      </c>
      <c r="G29" s="8" t="s">
        <v>10</v>
      </c>
      <c r="H29" s="8" t="s">
        <v>11</v>
      </c>
      <c r="I29" s="8" t="s">
        <v>12</v>
      </c>
      <c r="J29" s="9" t="s">
        <v>13</v>
      </c>
    </row>
    <row r="30">
      <c r="A30" s="10" t="s">
        <v>14</v>
      </c>
      <c r="B30" s="11" t="s">
        <v>15</v>
      </c>
      <c r="C30" s="12" t="n">
        <v>445.3</v>
      </c>
      <c r="D30" s="13" t="s">
        <v>16</v>
      </c>
      <c r="E30" s="18" t="n">
        <v>100</v>
      </c>
      <c r="F30" s="15" t="n">
        <v>25.15</v>
      </c>
      <c r="G30" s="12" t="n">
        <v>340</v>
      </c>
      <c r="H30" s="12" t="n">
        <v>14</v>
      </c>
      <c r="I30" s="12" t="n">
        <v>16</v>
      </c>
      <c r="J30" s="12" t="n">
        <v>35</v>
      </c>
    </row>
    <row r="31">
      <c r="A31" s="16"/>
      <c r="B31" s="17" t="s">
        <v>17</v>
      </c>
      <c r="C31" s="12" t="n">
        <v>178</v>
      </c>
      <c r="D31" s="13" t="s">
        <v>18</v>
      </c>
      <c r="E31" s="18" t="n">
        <v>154</v>
      </c>
      <c r="F31" s="15" t="n">
        <v>3.39</v>
      </c>
      <c r="G31" s="12" t="n">
        <v>215</v>
      </c>
      <c r="H31" s="12" t="n">
        <v>36</v>
      </c>
      <c r="I31" s="12" t="n">
        <v>5</v>
      </c>
      <c r="J31" s="12" t="n">
        <v>6</v>
      </c>
    </row>
    <row r="32" ht="15">
      <c r="A32" s="16"/>
      <c r="B32" s="19" t="s">
        <v>19</v>
      </c>
      <c r="C32" s="12" t="n">
        <v>283</v>
      </c>
      <c r="D32" s="20" t="s">
        <v>20</v>
      </c>
      <c r="E32" s="18" t="n">
        <v>200</v>
      </c>
      <c r="F32" s="15" t="n">
        <v>0.8</v>
      </c>
      <c r="G32" s="12" t="n">
        <v>490</v>
      </c>
      <c r="H32" s="12" t="n">
        <v>26</v>
      </c>
      <c r="I32" s="12" t="n">
        <v>25</v>
      </c>
      <c r="J32" s="12" t="n">
        <v>39</v>
      </c>
    </row>
    <row r="33">
      <c r="A33" s="16"/>
      <c r="B33" s="19"/>
      <c r="C33" s="21" t="n">
        <v>401.08</v>
      </c>
      <c r="D33" s="22" t="s">
        <v>21</v>
      </c>
      <c r="E33" s="18" t="n">
        <v>8</v>
      </c>
      <c r="F33" s="15" t="n">
        <v>3.76</v>
      </c>
      <c r="G33" s="12" t="n">
        <v>40</v>
      </c>
      <c r="H33" s="12" t="n">
        <v>0</v>
      </c>
      <c r="I33" s="12" t="n">
        <v>0</v>
      </c>
      <c r="J33" s="12" t="n">
        <v>10</v>
      </c>
    </row>
    <row r="34" ht="26.25">
      <c r="A34" s="16"/>
      <c r="B34" s="19" t="s">
        <v>22</v>
      </c>
      <c r="C34" s="12" t="n">
        <v>420.02</v>
      </c>
      <c r="D34" s="13" t="s">
        <v>23</v>
      </c>
      <c r="E34" s="18" t="n">
        <v>40</v>
      </c>
      <c r="F34" s="15" t="n">
        <v>2.2</v>
      </c>
      <c r="G34" s="12" t="n">
        <v>96</v>
      </c>
      <c r="H34" s="12" t="n">
        <v>3</v>
      </c>
      <c r="I34" s="12" t="n">
        <v>0</v>
      </c>
      <c r="J34" s="12" t="n">
        <v>19</v>
      </c>
    </row>
    <row r="35">
      <c r="A35" s="16"/>
      <c r="B35" s="65"/>
      <c r="C35" s="21" t="n">
        <v>38.59</v>
      </c>
      <c r="D35" s="23" t="s">
        <v>24</v>
      </c>
      <c r="E35" s="24" t="n">
        <v>184.4</v>
      </c>
      <c r="F35" s="25" t="str">
        <f>57.43-35.3</f>
      </c>
      <c r="G35" s="12" t="n">
        <v>34</v>
      </c>
      <c r="H35" s="12" t="n">
        <v>1</v>
      </c>
      <c r="I35" s="12" t="n">
        <v>0</v>
      </c>
      <c r="J35" s="12" t="n">
        <v>7</v>
      </c>
    </row>
    <row r="36">
      <c r="A36" s="16"/>
      <c r="B36" s="26"/>
      <c r="C36" s="26"/>
      <c r="D36" s="28"/>
      <c r="E36" s="58"/>
      <c r="F36" s="67"/>
      <c r="G36" s="58"/>
      <c r="H36" s="58"/>
      <c r="I36" s="58"/>
      <c r="J36" s="59"/>
    </row>
    <row r="37" ht="15">
      <c r="A37" s="16"/>
      <c r="B37" s="32"/>
      <c r="C37" s="32" t="s">
        <v>25</v>
      </c>
      <c r="D37" s="33"/>
      <c r="E37" s="34"/>
      <c r="F37" s="35" t="n">
        <v>57.43</v>
      </c>
      <c r="G37" s="34"/>
      <c r="H37" s="34"/>
      <c r="I37" s="34"/>
      <c r="J37" s="36"/>
    </row>
    <row r="38">
      <c r="A38" s="37" t="s">
        <v>26</v>
      </c>
      <c r="B38" s="38"/>
      <c r="C38" s="39"/>
      <c r="D38" s="40"/>
      <c r="E38" s="41"/>
      <c r="F38" s="42"/>
      <c r="G38" s="41"/>
      <c r="H38" s="41"/>
      <c r="I38" s="41"/>
      <c r="J38" s="43"/>
    </row>
    <row r="39">
      <c r="A39" s="68"/>
      <c r="B39" s="26"/>
      <c r="C39" s="26"/>
      <c r="D39" s="61"/>
      <c r="E39" s="58"/>
      <c r="F39" s="67"/>
      <c r="G39" s="58"/>
      <c r="H39" s="58"/>
      <c r="I39" s="58"/>
      <c r="J39" s="59"/>
    </row>
    <row r="40" ht="15">
      <c r="A40" s="44"/>
      <c r="B40" s="45"/>
      <c r="C40" s="32"/>
      <c r="D40" s="64"/>
      <c r="E40" s="34"/>
      <c r="F40" s="35"/>
      <c r="G40" s="34"/>
      <c r="H40" s="34"/>
      <c r="I40" s="34"/>
      <c r="J40" s="36"/>
    </row>
    <row r="41">
      <c r="A41" s="16" t="s">
        <v>27</v>
      </c>
      <c r="B41" s="17" t="s">
        <v>28</v>
      </c>
      <c r="C41" s="18" t="n">
        <v>17</v>
      </c>
      <c r="D41" s="69" t="s">
        <v>34</v>
      </c>
      <c r="E41" s="18" t="n">
        <v>60</v>
      </c>
      <c r="F41" s="15" t="n">
        <v>3.12</v>
      </c>
      <c r="G41" s="12" t="n">
        <v>80</v>
      </c>
      <c r="H41" s="12" t="n">
        <v>1</v>
      </c>
      <c r="I41" s="12" t="n">
        <v>6</v>
      </c>
      <c r="J41" s="12" t="n">
        <v>5</v>
      </c>
    </row>
    <row r="42">
      <c r="A42" s="16"/>
      <c r="B42" s="19" t="s">
        <v>29</v>
      </c>
      <c r="C42" s="18" t="s">
        <v>35</v>
      </c>
      <c r="D42" s="69" t="s">
        <v>36</v>
      </c>
      <c r="E42" s="18" t="n">
        <v>210</v>
      </c>
      <c r="F42" s="15" t="n">
        <v>5.86</v>
      </c>
      <c r="G42" s="12" t="n">
        <v>73</v>
      </c>
      <c r="H42" s="12" t="n">
        <v>2</v>
      </c>
      <c r="I42" s="12" t="n">
        <v>4</v>
      </c>
      <c r="J42" s="12" t="n">
        <v>7</v>
      </c>
    </row>
    <row r="43">
      <c r="A43" s="16"/>
      <c r="B43" s="19" t="s">
        <v>30</v>
      </c>
      <c r="C43" s="18" t="n">
        <v>445.3</v>
      </c>
      <c r="D43" s="69" t="s">
        <v>37</v>
      </c>
      <c r="E43" s="18" t="n">
        <v>100</v>
      </c>
      <c r="F43" s="15" t="n">
        <v>33.13</v>
      </c>
      <c r="G43" s="12" t="n">
        <v>212</v>
      </c>
      <c r="H43" s="12" t="n">
        <v>49</v>
      </c>
      <c r="I43" s="12" t="n">
        <v>8</v>
      </c>
      <c r="J43" s="12" t="n">
        <v>12</v>
      </c>
    </row>
    <row r="44">
      <c r="A44" s="16"/>
      <c r="B44" s="19" t="s">
        <v>17</v>
      </c>
      <c r="C44" s="12" t="n">
        <v>168</v>
      </c>
      <c r="D44" s="13" t="s">
        <v>38</v>
      </c>
      <c r="E44" s="12" t="n">
        <v>150</v>
      </c>
      <c r="F44" s="70" t="n">
        <v>5.09</v>
      </c>
      <c r="G44" s="12" t="n">
        <v>203</v>
      </c>
      <c r="H44" s="12" t="n">
        <v>14</v>
      </c>
      <c r="I44" s="12" t="n">
        <v>15</v>
      </c>
      <c r="J44" s="12" t="n">
        <v>3</v>
      </c>
    </row>
    <row r="45">
      <c r="A45" s="16"/>
      <c r="B45" s="19" t="s">
        <v>31</v>
      </c>
      <c r="C45" s="12" t="n">
        <v>294</v>
      </c>
      <c r="D45" s="13" t="s">
        <v>39</v>
      </c>
      <c r="E45" s="12" t="n">
        <v>200</v>
      </c>
      <c r="F45" s="70" t="n">
        <v>3.4</v>
      </c>
      <c r="G45" s="12" t="n">
        <v>211</v>
      </c>
      <c r="H45" s="12" t="n">
        <v>6</v>
      </c>
      <c r="I45" s="12" t="n">
        <v>4</v>
      </c>
      <c r="J45" s="12" t="n">
        <v>37</v>
      </c>
    </row>
    <row r="46">
      <c r="A46" s="16"/>
      <c r="B46" s="19" t="s">
        <v>32</v>
      </c>
      <c r="C46" s="21" t="n">
        <v>420.09</v>
      </c>
      <c r="D46" s="13" t="s">
        <v>40</v>
      </c>
      <c r="E46" s="21" t="n">
        <v>25</v>
      </c>
      <c r="F46" s="71" t="n">
        <v>1.37</v>
      </c>
      <c r="G46" s="21" t="n">
        <v>130</v>
      </c>
      <c r="H46" s="21" t="n">
        <v>4</v>
      </c>
      <c r="I46" s="21" t="n">
        <v>1</v>
      </c>
      <c r="J46" s="21" t="n">
        <v>28</v>
      </c>
    </row>
    <row r="47">
      <c r="A47" s="16"/>
      <c r="B47" s="72" t="s">
        <v>33</v>
      </c>
      <c r="C47" s="21" t="n">
        <v>421.11</v>
      </c>
      <c r="D47" s="13" t="s">
        <v>41</v>
      </c>
      <c r="E47" s="21" t="n">
        <v>25</v>
      </c>
      <c r="F47" s="71" t="n">
        <v>1.37</v>
      </c>
      <c r="G47" s="21" t="n">
        <v>88</v>
      </c>
      <c r="H47" s="21" t="n">
        <v>3</v>
      </c>
      <c r="I47" s="21" t="n">
        <v>0</v>
      </c>
      <c r="J47" s="21" t="n">
        <v>18</v>
      </c>
    </row>
    <row r="48">
      <c r="A48" s="16"/>
      <c r="B48" s="32"/>
      <c r="C48" s="60"/>
      <c r="D48" s="28" t="s">
        <v>42</v>
      </c>
      <c r="E48" s="62" t="str">
        <f>10.89/150*1000</f>
      </c>
      <c r="F48" s="63" t="str">
        <f>64.23-53.34</f>
      </c>
      <c r="G48" s="73"/>
      <c r="H48" s="73"/>
      <c r="I48" s="73"/>
      <c r="J48" s="74"/>
    </row>
    <row r="49">
      <c r="A49" s="65"/>
      <c r="B49" s="26"/>
      <c r="C49" s="26"/>
      <c r="D49" s="66"/>
      <c r="E49" s="58"/>
      <c r="F49" s="67"/>
      <c r="G49" s="58"/>
      <c r="H49" s="58"/>
      <c r="I49" s="58"/>
      <c r="J49" s="58"/>
    </row>
    <row r="50" ht="15">
      <c r="A50" s="44"/>
      <c r="B50" s="75"/>
      <c r="C50" s="75" t="s">
        <v>25</v>
      </c>
      <c r="D50" s="76"/>
      <c r="E50" s="75"/>
      <c r="F50" s="75" t="str">
        <f>F41+F42+F43+F44+F45+F46+F47+F48</f>
      </c>
      <c r="G50" s="75"/>
      <c r="H50" s="75"/>
      <c r="I50" s="75"/>
      <c r="J50" s="77"/>
    </row>
    <row r="57">
      <c r="A57" s="1" t="s">
        <v>0</v>
      </c>
      <c r="B57" s="2" t="s">
        <v>1</v>
      </c>
      <c r="C57" s="78"/>
      <c r="D57" s="79"/>
      <c r="E57" s="1" t="s">
        <v>2</v>
      </c>
      <c r="F57" s="80"/>
      <c r="I57" s="1" t="s">
        <v>3</v>
      </c>
      <c r="J57" s="6" t="n">
        <v>44524</v>
      </c>
    </row>
    <row r="58" ht="15"/>
    <row r="59" ht="15">
      <c r="A59" s="7" t="s">
        <v>4</v>
      </c>
      <c r="B59" s="8" t="s">
        <v>5</v>
      </c>
      <c r="C59" s="8" t="s">
        <v>6</v>
      </c>
      <c r="D59" s="8" t="s">
        <v>7</v>
      </c>
      <c r="E59" s="8" t="s">
        <v>8</v>
      </c>
      <c r="F59" s="8" t="s">
        <v>9</v>
      </c>
      <c r="G59" s="8" t="s">
        <v>10</v>
      </c>
      <c r="H59" s="8" t="s">
        <v>11</v>
      </c>
      <c r="I59" s="8" t="s">
        <v>12</v>
      </c>
      <c r="J59" s="9" t="s">
        <v>13</v>
      </c>
    </row>
    <row r="60">
      <c r="A60" s="10" t="s">
        <v>14</v>
      </c>
      <c r="B60" s="11" t="s">
        <v>15</v>
      </c>
      <c r="C60" s="81" t="n">
        <v>445.3</v>
      </c>
      <c r="D60" s="82" t="s">
        <v>16</v>
      </c>
      <c r="E60" s="18" t="n">
        <v>120</v>
      </c>
      <c r="F60" s="15" t="n">
        <v>33.13</v>
      </c>
      <c r="G60" s="81" t="n">
        <v>340</v>
      </c>
      <c r="H60" s="81" t="n">
        <v>14</v>
      </c>
      <c r="I60" s="81" t="n">
        <v>16</v>
      </c>
      <c r="J60" s="81" t="n">
        <v>35</v>
      </c>
    </row>
    <row r="61">
      <c r="A61" s="16"/>
      <c r="B61" s="19" t="s">
        <v>17</v>
      </c>
      <c r="C61" s="81" t="n">
        <v>178</v>
      </c>
      <c r="D61" s="82" t="s">
        <v>18</v>
      </c>
      <c r="E61" s="18" t="n">
        <v>205</v>
      </c>
      <c r="F61" s="15" t="n">
        <v>4.16</v>
      </c>
      <c r="G61" s="81" t="n">
        <v>215</v>
      </c>
      <c r="H61" s="81" t="n">
        <v>36</v>
      </c>
      <c r="I61" s="81" t="n">
        <v>5</v>
      </c>
      <c r="J61" s="81" t="n">
        <v>6</v>
      </c>
    </row>
    <row r="62" ht="15">
      <c r="A62" s="16"/>
      <c r="B62" s="19" t="s">
        <v>43</v>
      </c>
      <c r="C62" s="81" t="n">
        <v>283</v>
      </c>
      <c r="D62" s="20" t="s">
        <v>20</v>
      </c>
      <c r="E62" s="18" t="n">
        <v>200</v>
      </c>
      <c r="F62" s="15" t="n">
        <v>0.8</v>
      </c>
      <c r="G62" s="81" t="n">
        <v>490</v>
      </c>
      <c r="H62" s="81" t="n">
        <v>26</v>
      </c>
      <c r="I62" s="81" t="n">
        <v>25</v>
      </c>
      <c r="J62" s="81" t="n">
        <v>39</v>
      </c>
    </row>
    <row r="63">
      <c r="A63" s="16"/>
      <c r="B63" s="83"/>
      <c r="C63" s="84" t="n">
        <v>401.08</v>
      </c>
      <c r="D63" s="85" t="s">
        <v>21</v>
      </c>
      <c r="E63" s="18" t="n">
        <v>10</v>
      </c>
      <c r="F63" s="15" t="n">
        <v>4.7</v>
      </c>
      <c r="G63" s="81" t="n">
        <v>40</v>
      </c>
      <c r="H63" s="81" t="n">
        <v>0</v>
      </c>
      <c r="I63" s="81" t="n">
        <v>0</v>
      </c>
      <c r="J63" s="81" t="n">
        <v>10</v>
      </c>
    </row>
    <row r="64" ht="27.75">
      <c r="A64" s="16"/>
      <c r="B64" s="86" t="s">
        <v>22</v>
      </c>
      <c r="C64" s="81" t="n">
        <v>420.06</v>
      </c>
      <c r="D64" s="82" t="s">
        <v>23</v>
      </c>
      <c r="E64" s="18" t="n">
        <v>50</v>
      </c>
      <c r="F64" s="15" t="n">
        <v>2.75</v>
      </c>
      <c r="G64" s="81" t="n">
        <v>96</v>
      </c>
      <c r="H64" s="81" t="n">
        <v>3</v>
      </c>
      <c r="I64" s="81" t="n">
        <v>0</v>
      </c>
      <c r="J64" s="81" t="n">
        <v>19</v>
      </c>
    </row>
    <row r="65">
      <c r="B65" s="86"/>
      <c r="C65" s="84" t="n">
        <v>38.59</v>
      </c>
      <c r="D65" s="65" t="s">
        <v>24</v>
      </c>
      <c r="E65" s="87" t="n">
        <v>156.5</v>
      </c>
      <c r="F65" s="88" t="str">
        <f>64.32-45.54</f>
      </c>
      <c r="G65" s="81" t="n">
        <v>34</v>
      </c>
      <c r="H65" s="81" t="n">
        <v>1</v>
      </c>
      <c r="I65" s="81" t="n">
        <v>0</v>
      </c>
      <c r="J65" s="81" t="n">
        <v>7</v>
      </c>
    </row>
    <row r="66">
      <c r="B66" s="89"/>
      <c r="C66" s="90"/>
      <c r="D66" s="91"/>
      <c r="E66" s="92"/>
      <c r="F66" s="93"/>
      <c r="G66" s="29"/>
      <c r="H66" s="29"/>
      <c r="I66" s="29"/>
      <c r="J66" s="29"/>
    </row>
    <row r="67" ht="15">
      <c r="A67" s="94"/>
      <c r="B67" s="95"/>
      <c r="C67" s="95" t="s">
        <v>25</v>
      </c>
      <c r="D67" s="33"/>
      <c r="E67" s="96"/>
      <c r="F67" s="97" t="str">
        <f>F60+F61+F62+F63+F64+F65</f>
      </c>
      <c r="G67" s="96"/>
      <c r="H67" s="96"/>
      <c r="I67" s="96"/>
      <c r="J67" s="96"/>
    </row>
    <row r="68">
      <c r="A68" s="98" t="s">
        <v>26</v>
      </c>
      <c r="B68" s="99"/>
      <c r="C68" s="100"/>
      <c r="D68" s="101"/>
      <c r="E68" s="102"/>
      <c r="F68" s="103"/>
      <c r="G68" s="102"/>
      <c r="H68" s="102"/>
      <c r="I68" s="102"/>
      <c r="J68" s="104"/>
    </row>
    <row r="69" ht="15">
      <c r="A69" s="105"/>
      <c r="B69" s="106"/>
      <c r="C69" s="95"/>
      <c r="D69" s="64"/>
      <c r="E69" s="96"/>
      <c r="F69" s="97"/>
      <c r="G69" s="96"/>
      <c r="H69" s="96"/>
      <c r="I69" s="96"/>
      <c r="J69" s="107"/>
    </row>
    <row r="70" ht="15">
      <c r="A70" s="37" t="s">
        <v>27</v>
      </c>
      <c r="B70" s="108" t="s">
        <v>28</v>
      </c>
      <c r="C70" s="109" t="n">
        <v>17</v>
      </c>
      <c r="D70" s="110" t="s">
        <v>34</v>
      </c>
      <c r="E70" s="111" t="n">
        <v>80</v>
      </c>
      <c r="F70" s="112" t="n">
        <v>4.16</v>
      </c>
      <c r="G70" s="113" t="n">
        <v>106</v>
      </c>
      <c r="H70" s="113" t="n">
        <v>1</v>
      </c>
      <c r="I70" s="113" t="n">
        <v>8</v>
      </c>
      <c r="J70" s="113" t="n">
        <v>7</v>
      </c>
    </row>
    <row r="71" ht="15">
      <c r="A71" s="114"/>
      <c r="B71" s="65" t="s">
        <v>29</v>
      </c>
      <c r="C71" s="115" t="s">
        <v>35</v>
      </c>
      <c r="D71" s="116" t="s">
        <v>36</v>
      </c>
      <c r="E71" s="117" t="n">
        <v>260</v>
      </c>
      <c r="F71" s="118" t="n">
        <v>6.64</v>
      </c>
      <c r="G71" s="119" t="n">
        <v>91</v>
      </c>
      <c r="H71" s="119" t="n">
        <v>3</v>
      </c>
      <c r="I71" s="119" t="n">
        <v>5</v>
      </c>
      <c r="J71" s="119" t="n">
        <v>9</v>
      </c>
    </row>
    <row r="72" ht="15">
      <c r="A72" s="120"/>
      <c r="B72" s="65" t="s">
        <v>30</v>
      </c>
      <c r="C72" s="115" t="n">
        <v>445.3</v>
      </c>
      <c r="D72" s="116" t="s">
        <v>37</v>
      </c>
      <c r="E72" s="117" t="n">
        <v>120</v>
      </c>
      <c r="F72" s="118" t="n">
        <v>33.13</v>
      </c>
      <c r="G72" s="119" t="n">
        <v>244</v>
      </c>
      <c r="H72" s="119" t="n">
        <v>15</v>
      </c>
      <c r="I72" s="119" t="n">
        <v>17</v>
      </c>
      <c r="J72" s="119" t="n">
        <v>3</v>
      </c>
    </row>
    <row r="73" ht="15">
      <c r="A73" s="120"/>
      <c r="B73" s="65" t="s">
        <v>17</v>
      </c>
      <c r="C73" s="115" t="n">
        <v>168</v>
      </c>
      <c r="D73" s="116" t="s">
        <v>38</v>
      </c>
      <c r="E73" s="117" t="n">
        <v>180</v>
      </c>
      <c r="F73" s="118" t="n">
        <v>5.63</v>
      </c>
      <c r="G73" s="119" t="n">
        <v>253</v>
      </c>
      <c r="H73" s="119" t="n">
        <v>7</v>
      </c>
      <c r="I73" s="119" t="n">
        <v>5</v>
      </c>
      <c r="J73" s="119" t="n">
        <v>44</v>
      </c>
    </row>
    <row r="74" ht="15">
      <c r="A74" s="120"/>
      <c r="B74" s="65" t="s">
        <v>31</v>
      </c>
      <c r="C74" s="115" t="n">
        <v>294</v>
      </c>
      <c r="D74" s="116" t="s">
        <v>39</v>
      </c>
      <c r="E74" s="117" t="n">
        <v>200</v>
      </c>
      <c r="F74" s="121" t="n">
        <v>3.4</v>
      </c>
      <c r="G74" s="119" t="n">
        <v>67</v>
      </c>
      <c r="H74" s="119" t="n">
        <v>0</v>
      </c>
      <c r="I74" s="119" t="n">
        <v>0</v>
      </c>
      <c r="J74" s="119" t="n">
        <v>16</v>
      </c>
    </row>
    <row r="75" ht="15">
      <c r="A75" s="120"/>
      <c r="B75" s="65" t="s">
        <v>32</v>
      </c>
      <c r="C75" s="122" t="n">
        <v>420.09</v>
      </c>
      <c r="D75" s="116" t="s">
        <v>44</v>
      </c>
      <c r="E75" s="117" t="n">
        <v>25</v>
      </c>
      <c r="F75" s="118" t="n">
        <v>1.37</v>
      </c>
      <c r="G75" s="119" t="n">
        <v>59</v>
      </c>
      <c r="H75" s="119" t="n">
        <v>2</v>
      </c>
      <c r="I75" s="119" t="n">
        <v>0</v>
      </c>
      <c r="J75" s="119" t="n">
        <v>12</v>
      </c>
    </row>
    <row r="76" ht="15">
      <c r="A76" s="120"/>
      <c r="B76" s="65" t="s">
        <v>33</v>
      </c>
      <c r="C76" s="122" t="n">
        <v>421.11</v>
      </c>
      <c r="D76" s="116" t="s">
        <v>41</v>
      </c>
      <c r="E76" s="117" t="n">
        <v>25</v>
      </c>
      <c r="F76" s="118" t="n">
        <v>1.37</v>
      </c>
      <c r="G76" s="119" t="n">
        <v>50</v>
      </c>
      <c r="H76" s="119" t="n">
        <v>2</v>
      </c>
      <c r="I76" s="119" t="n">
        <v>0</v>
      </c>
      <c r="J76" s="119" t="n">
        <v>10</v>
      </c>
    </row>
    <row r="77">
      <c r="A77" s="120"/>
      <c r="B77" s="89"/>
      <c r="C77" s="123"/>
      <c r="D77" s="124" t="s">
        <v>45</v>
      </c>
      <c r="E77" s="125" t="n">
        <v>123</v>
      </c>
      <c r="F77" s="126" t="str">
        <f>74.2-55.7</f>
      </c>
      <c r="G77" s="127"/>
      <c r="H77" s="127"/>
      <c r="I77" s="127"/>
      <c r="J77" s="128"/>
    </row>
    <row r="78">
      <c r="A78" s="120"/>
      <c r="B78" s="89"/>
      <c r="C78" s="89"/>
      <c r="D78" s="61"/>
      <c r="E78" s="127"/>
      <c r="F78" s="129"/>
      <c r="G78" s="127"/>
      <c r="H78" s="127"/>
      <c r="I78" s="127"/>
      <c r="J78" s="128"/>
    </row>
    <row r="79">
      <c r="A79" s="120"/>
      <c r="B79" s="65"/>
      <c r="C79" s="65"/>
      <c r="D79" s="61"/>
      <c r="E79" s="65"/>
      <c r="F79" s="65"/>
      <c r="G79" s="65"/>
      <c r="H79" s="65"/>
      <c r="I79" s="65"/>
      <c r="J79" s="130"/>
    </row>
    <row r="80" ht="15">
      <c r="A80" s="131"/>
      <c r="B80" s="75"/>
      <c r="C80" s="75" t="s">
        <v>25</v>
      </c>
      <c r="D80" s="76"/>
      <c r="E80" s="75"/>
      <c r="F80" s="75" t="str">
        <f>F70+F71+F72+F73+F74+F75+F76+F77</f>
      </c>
      <c r="G80" s="75"/>
      <c r="H80" s="75"/>
      <c r="I80" s="75"/>
      <c r="J80" s="77"/>
    </row>
    <row r="83">
      <c r="A83" s="1" t="s">
        <v>0</v>
      </c>
      <c r="B83" s="2" t="s">
        <v>1</v>
      </c>
      <c r="C83" s="78"/>
      <c r="D83" s="79"/>
      <c r="E83" s="1" t="s">
        <v>2</v>
      </c>
      <c r="F83" s="80"/>
      <c r="I83" s="1" t="s">
        <v>3</v>
      </c>
      <c r="J83" s="6" t="n">
        <v>44524</v>
      </c>
    </row>
    <row r="84" ht="15"/>
    <row r="85" ht="15">
      <c r="A85" s="7" t="s">
        <v>4</v>
      </c>
      <c r="B85" s="8" t="s">
        <v>5</v>
      </c>
      <c r="C85" s="8" t="s">
        <v>6</v>
      </c>
      <c r="D85" s="8" t="s">
        <v>7</v>
      </c>
      <c r="E85" s="8" t="s">
        <v>8</v>
      </c>
      <c r="F85" s="8" t="s">
        <v>9</v>
      </c>
      <c r="G85" s="8" t="s">
        <v>10</v>
      </c>
      <c r="H85" s="8" t="s">
        <v>11</v>
      </c>
      <c r="I85" s="8" t="s">
        <v>12</v>
      </c>
      <c r="J85" s="9" t="s">
        <v>13</v>
      </c>
    </row>
    <row r="86">
      <c r="A86" s="10" t="s">
        <v>14</v>
      </c>
      <c r="B86" s="11" t="s">
        <v>15</v>
      </c>
      <c r="C86" s="81" t="n">
        <v>445.3</v>
      </c>
      <c r="D86" s="82" t="s">
        <v>16</v>
      </c>
      <c r="E86" s="18" t="n">
        <v>120</v>
      </c>
      <c r="F86" s="15" t="n">
        <v>33.13</v>
      </c>
      <c r="G86" s="81" t="n">
        <v>340</v>
      </c>
      <c r="H86" s="81" t="n">
        <v>14</v>
      </c>
      <c r="I86" s="81" t="n">
        <v>16</v>
      </c>
      <c r="J86" s="81" t="n">
        <v>35</v>
      </c>
    </row>
    <row r="87">
      <c r="A87" s="16"/>
      <c r="B87" s="19" t="s">
        <v>17</v>
      </c>
      <c r="C87" s="81" t="n">
        <v>178</v>
      </c>
      <c r="D87" s="82" t="s">
        <v>18</v>
      </c>
      <c r="E87" s="18" t="n">
        <v>205</v>
      </c>
      <c r="F87" s="15" t="n">
        <v>4.16</v>
      </c>
      <c r="G87" s="81" t="n">
        <v>215</v>
      </c>
      <c r="H87" s="81" t="n">
        <v>36</v>
      </c>
      <c r="I87" s="81" t="n">
        <v>5</v>
      </c>
      <c r="J87" s="81" t="n">
        <v>6</v>
      </c>
    </row>
    <row r="88" ht="15">
      <c r="A88" s="16"/>
      <c r="B88" s="19" t="s">
        <v>43</v>
      </c>
      <c r="C88" s="81" t="n">
        <v>283</v>
      </c>
      <c r="D88" s="20" t="s">
        <v>20</v>
      </c>
      <c r="E88" s="18" t="n">
        <v>200</v>
      </c>
      <c r="F88" s="15" t="n">
        <v>0.8</v>
      </c>
      <c r="G88" s="81" t="n">
        <v>490</v>
      </c>
      <c r="H88" s="81" t="n">
        <v>26</v>
      </c>
      <c r="I88" s="81" t="n">
        <v>25</v>
      </c>
      <c r="J88" s="81" t="n">
        <v>39</v>
      </c>
    </row>
    <row r="89">
      <c r="A89" s="16"/>
      <c r="B89" s="83"/>
      <c r="C89" s="84" t="n">
        <v>401.08</v>
      </c>
      <c r="D89" s="85" t="s">
        <v>21</v>
      </c>
      <c r="E89" s="18" t="n">
        <v>10</v>
      </c>
      <c r="F89" s="15" t="n">
        <v>4.7</v>
      </c>
      <c r="G89" s="81" t="n">
        <v>40</v>
      </c>
      <c r="H89" s="81" t="n">
        <v>0</v>
      </c>
      <c r="I89" s="81" t="n">
        <v>0</v>
      </c>
      <c r="J89" s="81" t="n">
        <v>10</v>
      </c>
    </row>
    <row r="90" ht="27.75">
      <c r="A90" s="16"/>
      <c r="B90" s="86"/>
      <c r="C90" s="81" t="n">
        <v>420.06</v>
      </c>
      <c r="D90" s="82" t="s">
        <v>23</v>
      </c>
      <c r="E90" s="18" t="n">
        <v>50</v>
      </c>
      <c r="F90" s="15" t="n">
        <v>2.75</v>
      </c>
      <c r="G90" s="81" t="n">
        <v>96</v>
      </c>
      <c r="H90" s="81" t="n">
        <v>3</v>
      </c>
      <c r="I90" s="81" t="n">
        <v>0</v>
      </c>
      <c r="J90" s="81" t="n">
        <v>19</v>
      </c>
    </row>
    <row r="91">
      <c r="B91" s="86"/>
      <c r="C91" s="84" t="n">
        <v>38.59</v>
      </c>
      <c r="D91" s="65" t="s">
        <v>24</v>
      </c>
      <c r="E91" s="87" t="n">
        <v>156.5</v>
      </c>
      <c r="F91" s="88" t="str">
        <f>64.32-45.54</f>
      </c>
      <c r="G91" s="81" t="n">
        <v>34</v>
      </c>
      <c r="H91" s="81" t="n">
        <v>1</v>
      </c>
      <c r="I91" s="81" t="n">
        <v>0</v>
      </c>
      <c r="J91" s="81" t="n">
        <v>7</v>
      </c>
    </row>
    <row r="92">
      <c r="B92" s="89"/>
      <c r="C92" s="89"/>
      <c r="D92" s="132"/>
      <c r="E92" s="127"/>
      <c r="F92" s="129"/>
      <c r="G92" s="58"/>
      <c r="H92" s="58"/>
      <c r="I92" s="58"/>
      <c r="J92" s="58"/>
    </row>
    <row r="93" ht="15">
      <c r="A93" s="94"/>
      <c r="B93" s="95"/>
      <c r="C93" s="95" t="s">
        <v>25</v>
      </c>
      <c r="D93" s="33"/>
      <c r="E93" s="96"/>
      <c r="F93" s="97" t="n">
        <v>64.32</v>
      </c>
      <c r="G93" s="96"/>
      <c r="H93" s="96"/>
      <c r="I93" s="96"/>
      <c r="J93" s="96"/>
    </row>
    <row r="94">
      <c r="A94" s="98" t="s">
        <v>26</v>
      </c>
      <c r="B94" s="99"/>
      <c r="C94" s="100"/>
      <c r="D94" s="101"/>
      <c r="E94" s="102"/>
      <c r="F94" s="103"/>
      <c r="G94" s="102"/>
      <c r="H94" s="102"/>
      <c r="I94" s="102"/>
      <c r="J94" s="104"/>
    </row>
    <row r="95" ht="15">
      <c r="A95" s="105"/>
      <c r="B95" s="106"/>
      <c r="C95" s="95"/>
      <c r="D95" s="64"/>
      <c r="E95" s="96"/>
      <c r="F95" s="97"/>
      <c r="G95" s="96"/>
      <c r="H95" s="96"/>
      <c r="I95" s="96"/>
      <c r="J95" s="107"/>
    </row>
    <row r="96">
      <c r="A96" s="37" t="s">
        <v>27</v>
      </c>
      <c r="B96" s="108" t="s">
        <v>28</v>
      </c>
      <c r="C96" s="133"/>
      <c r="D96" s="134"/>
      <c r="E96" s="133"/>
      <c r="F96" s="135"/>
      <c r="G96" s="102"/>
      <c r="H96" s="102"/>
      <c r="I96" s="102"/>
      <c r="J96" s="104"/>
    </row>
    <row r="97">
      <c r="A97" s="68"/>
      <c r="B97" s="65" t="s">
        <v>29</v>
      </c>
      <c r="C97" s="123"/>
      <c r="D97" s="136"/>
      <c r="E97" s="123"/>
      <c r="F97" s="56"/>
      <c r="G97" s="127"/>
      <c r="H97" s="127"/>
      <c r="I97" s="127"/>
      <c r="J97" s="128"/>
    </row>
    <row r="98">
      <c r="A98" s="68"/>
      <c r="B98" s="65" t="s">
        <v>30</v>
      </c>
      <c r="C98" s="123"/>
      <c r="D98" s="136"/>
      <c r="E98" s="123"/>
      <c r="F98" s="56"/>
      <c r="G98" s="127"/>
      <c r="H98" s="127"/>
      <c r="I98" s="127"/>
      <c r="J98" s="128"/>
    </row>
    <row r="99">
      <c r="A99" s="68"/>
      <c r="B99" s="65" t="s">
        <v>31</v>
      </c>
      <c r="C99" s="123"/>
      <c r="D99" s="136"/>
      <c r="E99" s="123"/>
      <c r="F99" s="56"/>
      <c r="G99" s="127"/>
      <c r="H99" s="127"/>
      <c r="I99" s="127"/>
      <c r="J99" s="128"/>
    </row>
    <row r="100">
      <c r="A100" s="68"/>
      <c r="B100" s="65" t="s">
        <v>32</v>
      </c>
      <c r="C100" s="123"/>
      <c r="D100" s="136"/>
      <c r="E100" s="123"/>
      <c r="F100" s="56"/>
      <c r="G100" s="127"/>
      <c r="H100" s="127"/>
      <c r="I100" s="127"/>
      <c r="J100" s="128"/>
    </row>
    <row r="101">
      <c r="A101" s="68"/>
      <c r="B101" s="65" t="s">
        <v>33</v>
      </c>
      <c r="C101" s="123"/>
      <c r="D101" s="136"/>
      <c r="E101" s="123"/>
      <c r="F101" s="56"/>
      <c r="G101" s="127"/>
      <c r="H101" s="127"/>
      <c r="I101" s="127"/>
      <c r="J101" s="128"/>
    </row>
    <row r="102">
      <c r="A102" s="68"/>
      <c r="B102" s="89"/>
      <c r="C102" s="123"/>
      <c r="D102" s="136"/>
      <c r="E102" s="123"/>
      <c r="F102" s="56"/>
      <c r="G102" s="127"/>
      <c r="H102" s="127"/>
      <c r="I102" s="127"/>
      <c r="J102" s="128"/>
    </row>
    <row r="103">
      <c r="A103" s="68"/>
      <c r="B103" s="89"/>
      <c r="C103" s="123"/>
      <c r="D103" s="136"/>
      <c r="E103" s="123"/>
      <c r="F103" s="137"/>
      <c r="G103" s="127"/>
      <c r="H103" s="127"/>
      <c r="I103" s="127"/>
      <c r="J103" s="128"/>
    </row>
  </sheetData>
  <mergeCells>
    <mergeCell ref="B57:D57"/>
    <mergeCell ref="B83:D83"/>
    <mergeCell ref="A71:A80"/>
  </mergeCells>
  <pageMargins left="0.25" top="0.75" right="0.25" bottom="0.75" header="0.300000011920929" footer="0.300000011920929"/>
  <pageSetup orientation="landscape" fitToHeight="1" fitToWidth="1" paperSize="9" cellComments="none"/>
</worksheet>
</file>