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120" windowWidth="15570" windowHeight="11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69" i="1" l="1"/>
  <c r="L60" i="1" l="1"/>
  <c r="L192" i="1" l="1"/>
  <c r="L182" i="1"/>
  <c r="L173" i="1"/>
  <c r="L163" i="1"/>
  <c r="L154" i="1"/>
  <c r="L144" i="1"/>
  <c r="L135" i="1"/>
  <c r="L125" i="1"/>
  <c r="L116" i="1"/>
  <c r="L106" i="1"/>
  <c r="L98" i="1"/>
  <c r="L88" i="1"/>
  <c r="L79" i="1"/>
  <c r="L80" i="1" s="1"/>
  <c r="L50" i="1"/>
  <c r="L32" i="1"/>
  <c r="L43" i="1" s="1"/>
  <c r="L23" i="1"/>
  <c r="A107" i="1"/>
  <c r="B193" i="1"/>
  <c r="A193" i="1"/>
  <c r="J192" i="1"/>
  <c r="I192" i="1"/>
  <c r="H192" i="1"/>
  <c r="G192" i="1"/>
  <c r="F192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F116" i="1"/>
  <c r="B107" i="1"/>
  <c r="J106" i="1"/>
  <c r="I106" i="1"/>
  <c r="H106" i="1"/>
  <c r="G106" i="1"/>
  <c r="F106" i="1"/>
  <c r="B99" i="1"/>
  <c r="A99" i="1"/>
  <c r="J98" i="1"/>
  <c r="I98" i="1"/>
  <c r="H98" i="1"/>
  <c r="G98" i="1"/>
  <c r="F98" i="1"/>
  <c r="B89" i="1"/>
  <c r="A89" i="1"/>
  <c r="J88" i="1"/>
  <c r="I88" i="1"/>
  <c r="H88" i="1"/>
  <c r="G88" i="1"/>
  <c r="G99" i="1" s="1"/>
  <c r="F88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G174" i="1"/>
  <c r="G136" i="1"/>
  <c r="G61" i="1"/>
  <c r="G155" i="1"/>
  <c r="G193" i="1"/>
  <c r="G80" i="1"/>
  <c r="G117" i="1"/>
  <c r="G24" i="1"/>
  <c r="L193" i="1"/>
  <c r="J193" i="1"/>
  <c r="I193" i="1"/>
  <c r="H193" i="1"/>
  <c r="L174" i="1"/>
  <c r="J174" i="1"/>
  <c r="I174" i="1"/>
  <c r="H174" i="1"/>
  <c r="L155" i="1"/>
  <c r="J155" i="1"/>
  <c r="I155" i="1"/>
  <c r="H155" i="1"/>
  <c r="L136" i="1"/>
  <c r="J136" i="1"/>
  <c r="I136" i="1"/>
  <c r="H136" i="1"/>
  <c r="L117" i="1"/>
  <c r="J117" i="1"/>
  <c r="I117" i="1"/>
  <c r="H117" i="1"/>
  <c r="L99" i="1"/>
  <c r="J99" i="1"/>
  <c r="I99" i="1"/>
  <c r="H99" i="1"/>
  <c r="F99" i="1"/>
  <c r="J80" i="1"/>
  <c r="F80" i="1"/>
  <c r="I80" i="1"/>
  <c r="H80" i="1"/>
  <c r="L61" i="1"/>
  <c r="J61" i="1"/>
  <c r="I61" i="1"/>
  <c r="H61" i="1"/>
  <c r="F61" i="1"/>
  <c r="J43" i="1"/>
  <c r="F43" i="1"/>
  <c r="I43" i="1"/>
  <c r="H43" i="1"/>
  <c r="L24" i="1"/>
  <c r="F117" i="1"/>
  <c r="F136" i="1"/>
  <c r="F155" i="1"/>
  <c r="F174" i="1"/>
  <c r="F193" i="1"/>
  <c r="I24" i="1"/>
  <c r="F24" i="1"/>
  <c r="J24" i="1"/>
  <c r="H24" i="1"/>
  <c r="F194" i="1" l="1"/>
  <c r="G194" i="1"/>
  <c r="J194" i="1"/>
  <c r="I194" i="1"/>
  <c r="H194" i="1"/>
  <c r="L194" i="1"/>
</calcChain>
</file>

<file path=xl/sharedStrings.xml><?xml version="1.0" encoding="utf-8"?>
<sst xmlns="http://schemas.openxmlformats.org/spreadsheetml/2006/main" count="303" uniqueCount="112">
  <si>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</si>
  <si>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</si>
  <si>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</si>
  <si>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</si>
  <si>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</si>
  <si>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</si>
  <si>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</si>
  <si>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</si>
  <si>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</si>
  <si>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</si>
  <si>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</si>
  <si>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</si>
  <si>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</si>
  <si>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</si>
  <si>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</si>
  <si>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</si>
  <si>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</si>
  <si>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</si>
  <si>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</si>
  <si>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</si>
  <si>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</si>
  <si>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</si>
  <si>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</si>
  <si>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</si>
  <si>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</si>
  <si>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</si>
  <si>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</si>
  <si>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</si>
  <si>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</si>
  <si>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</si>
  <si>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</si>
  <si>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</si>
  <si>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</si>
  <si>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</si>
  <si>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</si>
  <si>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</si>
  <si>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</si>
  <si>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</si>
  <si>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</si>
  <si>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Горбачевская И.И.-аутсорсер</t>
  </si>
  <si>
    <t>Горбачевская И.И.</t>
  </si>
  <si>
    <t>Котлета рубленая из птицы с овощным подливом</t>
  </si>
  <si>
    <t>Каша гречневая вязкая с маслом</t>
  </si>
  <si>
    <t>Чай  витаминизированный</t>
  </si>
  <si>
    <t>Мясо птицы,припущенное в томатном соусе</t>
  </si>
  <si>
    <t>Макаронные изделия отварные с маслом</t>
  </si>
  <si>
    <t>Чай с сахаром</t>
  </si>
  <si>
    <t>Тефтели куриные в томатном соусе</t>
  </si>
  <si>
    <t>528пф</t>
  </si>
  <si>
    <t>Картофельное  пюре</t>
  </si>
  <si>
    <t>Чай с лимоном и сахаром</t>
  </si>
  <si>
    <t>Суп картофельный с горохом и гренками</t>
  </si>
  <si>
    <t>Витаминизированный  кисель</t>
  </si>
  <si>
    <t>Макаронные изделия  отварные с маслом</t>
  </si>
  <si>
    <t>Чай  с сахаром</t>
  </si>
  <si>
    <t>Суп картофельный  с клёцками</t>
  </si>
  <si>
    <t>53пф</t>
  </si>
  <si>
    <t>Рис  припущенный</t>
  </si>
  <si>
    <t>Яблоко</t>
  </si>
  <si>
    <t>Борщ с капустой и картофелем со сметаной</t>
  </si>
  <si>
    <t>Чай витаминизированный</t>
  </si>
  <si>
    <t>Сырники из творога  с повидлом</t>
  </si>
  <si>
    <t>ТБ0029</t>
  </si>
  <si>
    <t>Рассольник ленинградский  со сметаной</t>
  </si>
  <si>
    <t>Чай  с  сахаром</t>
  </si>
  <si>
    <t>Макаронные изделия с тёртым сыром</t>
  </si>
  <si>
    <t>Суп с мелкошинкованными овощами со сметаной</t>
  </si>
  <si>
    <t>Тефтели из говядины с томатным соусом</t>
  </si>
  <si>
    <t>527,пф</t>
  </si>
  <si>
    <t>Салат из свёклы с растительным маслом</t>
  </si>
  <si>
    <t>Свёкольник со сметаной</t>
  </si>
  <si>
    <t>Котлеты рыбные с томатным соусом</t>
  </si>
  <si>
    <t>54пф</t>
  </si>
  <si>
    <t>Витаминизированный кисель</t>
  </si>
  <si>
    <t>Каша молочная "Дружба" с маслом</t>
  </si>
  <si>
    <t>Сырники из творога с повидлом</t>
  </si>
  <si>
    <t>Суп картофельный с горохом</t>
  </si>
  <si>
    <t>Щи из свежей  капусты со сметаной</t>
  </si>
  <si>
    <t>Хлеб пшен.обогащ.витам. для д/п</t>
  </si>
  <si>
    <t>Хлеб пшен.обогащ.витам.для д/п</t>
  </si>
  <si>
    <t>Хлеб пшен.обогащ.витам.для д/п,с сыром</t>
  </si>
  <si>
    <t>Каша рисовая молочная вязкая с маслом</t>
  </si>
  <si>
    <t>Плов из мяса птицы(филе)</t>
  </si>
  <si>
    <t>Щи из свежей капусты со сметаной</t>
  </si>
  <si>
    <t>Чай  с лимоном и сахаром</t>
  </si>
  <si>
    <t>Компот из свежих плодов</t>
  </si>
  <si>
    <t>Какао с молоком</t>
  </si>
  <si>
    <t>сладкое</t>
  </si>
  <si>
    <t>Хлеб ржано-пшеничный для д/п</t>
  </si>
  <si>
    <t>Хлеб ржано-пшенирчный для д/ п</t>
  </si>
  <si>
    <t>Биточки из мяса птицы с томат. соусом</t>
  </si>
  <si>
    <t>Хлеб ржано-пшеничный  для д/п</t>
  </si>
  <si>
    <t>Хлеб ржано-пшеничный для д/ п</t>
  </si>
  <si>
    <t>Хлеб пшен.обогащ.витам.для д/п,масло сливочное</t>
  </si>
  <si>
    <t>Суп- лапша</t>
  </si>
  <si>
    <t>Хлеб пшен.обогащ.витам.для д/п  с маслом</t>
  </si>
  <si>
    <t>Биточки из мяса птицы с томатным соусом</t>
  </si>
  <si>
    <t>Жаркое по-домашнему с птицей</t>
  </si>
  <si>
    <t>Каша овсяная молочная жидкая</t>
  </si>
  <si>
    <t>К000*5ш</t>
  </si>
  <si>
    <t>Запеканка из творога со сгущ.мол.</t>
  </si>
  <si>
    <t>ТБ00*8Л</t>
  </si>
  <si>
    <t>Жаркое по-домашнему  с птицей</t>
  </si>
  <si>
    <t>Гуляш из мяса птицы</t>
  </si>
  <si>
    <t>Салат  картоф.с зелёным горошком</t>
  </si>
  <si>
    <t>421,07С</t>
  </si>
  <si>
    <t>Салат из белокоч.капусты с зел.горош.</t>
  </si>
  <si>
    <t>Ромштекс из мяса птицы с томатным соусом</t>
  </si>
  <si>
    <t xml:space="preserve">Хлеб пшен.обогащ.витам.для д/п </t>
  </si>
  <si>
    <t>Хлеб пшен обогащ.витам.для д/п,масло</t>
  </si>
  <si>
    <t>ё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</si>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</sst>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111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90</v>
      </c>
      <c r="G6" s="40">
        <v>7.5</v>
      </c>
      <c r="H6" s="40">
        <v>9.3000000000000007</v>
      </c>
      <c r="I6" s="40">
        <v>8.7200000000000006</v>
      </c>
      <c r="J6" s="40">
        <v>178</v>
      </c>
      <c r="K6" s="41">
        <v>82</v>
      </c>
      <c r="L6" s="40">
        <v>57.6</v>
      </c>
    </row>
    <row r="7" spans="1:12" ht="15" x14ac:dyDescent="0.25">
      <c r="A7" s="23"/>
      <c r="B7" s="15"/>
      <c r="C7" s="11"/>
      <c r="D7" s="6" t="s">
        <v>21</v>
      </c>
      <c r="E7" s="42" t="s">
        <v>42</v>
      </c>
      <c r="F7" s="43">
        <v>160</v>
      </c>
      <c r="G7" s="43">
        <v>4.8099999999999996</v>
      </c>
      <c r="H7" s="43">
        <v>8.49</v>
      </c>
      <c r="I7" s="43">
        <v>21.54</v>
      </c>
      <c r="J7" s="43">
        <v>181.6</v>
      </c>
      <c r="K7" s="44">
        <v>302.01</v>
      </c>
      <c r="L7" s="43">
        <v>10.08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9.6999999999999993</v>
      </c>
      <c r="J8" s="43">
        <v>39</v>
      </c>
      <c r="K8" s="44">
        <v>282.11</v>
      </c>
      <c r="L8" s="43">
        <v>4.28</v>
      </c>
    </row>
    <row r="9" spans="1:12" ht="15" x14ac:dyDescent="0.25">
      <c r="A9" s="23"/>
      <c r="B9" s="15"/>
      <c r="C9" s="11"/>
      <c r="D9" s="7" t="s">
        <v>23</v>
      </c>
      <c r="E9" s="42" t="s">
        <v>78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420.06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5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16.309999999999999</v>
      </c>
      <c r="H13" s="19">
        <f t="shared" si="0"/>
        <v>18.29</v>
      </c>
      <c r="I13" s="19">
        <f t="shared" si="0"/>
        <v>67.459999999999994</v>
      </c>
      <c r="J13" s="19">
        <f t="shared" si="0"/>
        <v>528.6</v>
      </c>
      <c r="K13" s="25"/>
      <c r="L13" s="19">
        <f>SUM(L6:L12)</f>
        <v>76.960000000000008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77</v>
      </c>
      <c r="F15" s="43">
        <v>210</v>
      </c>
      <c r="G15" s="43">
        <v>1.68</v>
      </c>
      <c r="H15" s="43">
        <v>4.8600000000000003</v>
      </c>
      <c r="I15" s="43">
        <v>7.36</v>
      </c>
      <c r="J15" s="43">
        <v>80.73</v>
      </c>
      <c r="K15" s="44">
        <v>53.42</v>
      </c>
      <c r="L15" s="43">
        <v>10.99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19.829999999999998</v>
      </c>
      <c r="H16" s="43">
        <v>17.989999999999998</v>
      </c>
      <c r="I16" s="43">
        <v>2.93</v>
      </c>
      <c r="J16" s="43">
        <v>251.97</v>
      </c>
      <c r="K16" s="44">
        <v>233.23</v>
      </c>
      <c r="L16" s="43">
        <v>53.19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155</v>
      </c>
      <c r="G17" s="43">
        <v>5.82</v>
      </c>
      <c r="H17" s="43">
        <v>4.3099999999999996</v>
      </c>
      <c r="I17" s="43">
        <v>37.08</v>
      </c>
      <c r="J17" s="43">
        <v>210.5</v>
      </c>
      <c r="K17" s="44">
        <v>211.05</v>
      </c>
      <c r="L17" s="43">
        <v>9.6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9.98</v>
      </c>
      <c r="J18" s="43">
        <v>39.9</v>
      </c>
      <c r="K18" s="44">
        <v>283</v>
      </c>
      <c r="L18" s="43">
        <v>1.74</v>
      </c>
    </row>
    <row r="19" spans="1:12" ht="15" x14ac:dyDescent="0.25">
      <c r="A19" s="23"/>
      <c r="B19" s="15"/>
      <c r="C19" s="11"/>
      <c r="D19" s="7" t="s">
        <v>31</v>
      </c>
      <c r="E19" s="42" t="s">
        <v>78</v>
      </c>
      <c r="F19" s="43">
        <v>40</v>
      </c>
      <c r="G19" s="43">
        <v>3.2</v>
      </c>
      <c r="H19" s="43">
        <v>0.4</v>
      </c>
      <c r="I19" s="43">
        <v>22</v>
      </c>
      <c r="J19" s="43">
        <v>104</v>
      </c>
      <c r="K19" s="44">
        <v>420.02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88</v>
      </c>
      <c r="F20" s="43">
        <v>40</v>
      </c>
      <c r="G20" s="43">
        <v>3.2</v>
      </c>
      <c r="H20" s="43">
        <v>0.4</v>
      </c>
      <c r="I20" s="43">
        <v>18.399999999999999</v>
      </c>
      <c r="J20" s="43">
        <v>88</v>
      </c>
      <c r="K20" s="44">
        <v>421.11</v>
      </c>
      <c r="L20" s="43">
        <v>4</v>
      </c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1">SUM(G14:G22)</f>
        <v>33.729999999999997</v>
      </c>
      <c r="H23" s="19">
        <f t="shared" si="1"/>
        <v>27.959999999999994</v>
      </c>
      <c r="I23" s="19">
        <f t="shared" si="1"/>
        <v>97.75</v>
      </c>
      <c r="J23" s="19">
        <f t="shared" si="1"/>
        <v>775.1</v>
      </c>
      <c r="K23" s="25"/>
      <c r="L23" s="19">
        <f t="shared" ref="L23" si="2">SUM(L14:L22)</f>
        <v>83.519999999999982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1235</v>
      </c>
      <c r="G24" s="32">
        <f>G13+G23</f>
        <v>50.039999999999992</v>
      </c>
      <c r="H24" s="32">
        <f t="shared" ref="H24:J24" si="3">H13+H23</f>
        <v>46.249999999999993</v>
      </c>
      <c r="I24" s="32">
        <f t="shared" si="3"/>
        <v>165.20999999999998</v>
      </c>
      <c r="J24" s="32">
        <f t="shared" si="3"/>
        <v>1303.7</v>
      </c>
      <c r="K24" s="32"/>
      <c r="L24" s="32">
        <f t="shared" ref="L24" si="4">L13+L23</f>
        <v>160.47999999999999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100</v>
      </c>
      <c r="G25" s="40">
        <v>8.1999999999999993</v>
      </c>
      <c r="H25" s="40">
        <v>8.52</v>
      </c>
      <c r="I25" s="40">
        <v>3.54</v>
      </c>
      <c r="J25" s="40">
        <v>145</v>
      </c>
      <c r="K25" s="41" t="s">
        <v>48</v>
      </c>
      <c r="L25" s="40">
        <v>58.58</v>
      </c>
    </row>
    <row r="26" spans="1:12" ht="15" x14ac:dyDescent="0.25">
      <c r="A26" s="14"/>
      <c r="B26" s="15"/>
      <c r="C26" s="11"/>
      <c r="D26" s="6" t="s">
        <v>21</v>
      </c>
      <c r="E26" s="42" t="s">
        <v>49</v>
      </c>
      <c r="F26" s="43">
        <v>150</v>
      </c>
      <c r="G26" s="43">
        <v>3.1</v>
      </c>
      <c r="H26" s="43">
        <v>6.09</v>
      </c>
      <c r="I26" s="43">
        <v>20.100000000000001</v>
      </c>
      <c r="J26" s="43">
        <v>152.72</v>
      </c>
      <c r="K26" s="44">
        <v>138.05000000000001</v>
      </c>
      <c r="L26" s="43">
        <v>10.27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0.06</v>
      </c>
      <c r="H27" s="43">
        <v>0.01</v>
      </c>
      <c r="I27" s="43">
        <v>10.19</v>
      </c>
      <c r="J27" s="43">
        <v>42.28</v>
      </c>
      <c r="K27" s="44">
        <v>285</v>
      </c>
      <c r="L27" s="43">
        <v>3.11</v>
      </c>
    </row>
    <row r="28" spans="1:12" ht="15" x14ac:dyDescent="0.25">
      <c r="A28" s="14"/>
      <c r="B28" s="15"/>
      <c r="C28" s="11"/>
      <c r="D28" s="7" t="s">
        <v>23</v>
      </c>
      <c r="E28" s="42" t="s">
        <v>79</v>
      </c>
      <c r="F28" s="43">
        <v>50</v>
      </c>
      <c r="G28" s="43">
        <v>4</v>
      </c>
      <c r="H28" s="43">
        <v>0.5</v>
      </c>
      <c r="I28" s="43">
        <v>27.5</v>
      </c>
      <c r="J28" s="43">
        <v>130</v>
      </c>
      <c r="K28" s="44">
        <v>420.06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15.36</v>
      </c>
      <c r="H32" s="19">
        <f t="shared" ref="H32" si="6">SUM(H25:H31)</f>
        <v>15.12</v>
      </c>
      <c r="I32" s="19">
        <f t="shared" ref="I32" si="7">SUM(I25:I31)</f>
        <v>61.33</v>
      </c>
      <c r="J32" s="19">
        <f t="shared" ref="J32:L32" si="8">SUM(J25:J31)</f>
        <v>470</v>
      </c>
      <c r="K32" s="25"/>
      <c r="L32" s="19">
        <f t="shared" si="8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106</v>
      </c>
      <c r="F33" s="43">
        <v>60</v>
      </c>
      <c r="G33" s="43">
        <v>2.2999999999999998</v>
      </c>
      <c r="H33" s="43">
        <v>5.5</v>
      </c>
      <c r="I33" s="43">
        <v>3.1</v>
      </c>
      <c r="J33" s="43">
        <v>71</v>
      </c>
      <c r="K33" s="44">
        <v>25.97</v>
      </c>
      <c r="L33" s="43">
        <v>8.9499999999999993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215</v>
      </c>
      <c r="G34" s="43">
        <v>6.62</v>
      </c>
      <c r="H34" s="43">
        <v>3.88</v>
      </c>
      <c r="I34" s="43">
        <v>28.57</v>
      </c>
      <c r="J34" s="43">
        <v>175.69</v>
      </c>
      <c r="K34" s="44">
        <v>129.08000000000001</v>
      </c>
      <c r="L34" s="43">
        <v>12.13</v>
      </c>
    </row>
    <row r="35" spans="1:12" ht="15" x14ac:dyDescent="0.25">
      <c r="A35" s="14"/>
      <c r="B35" s="15"/>
      <c r="C35" s="11"/>
      <c r="D35" s="7" t="s">
        <v>28</v>
      </c>
      <c r="E35" s="42" t="s">
        <v>97</v>
      </c>
      <c r="F35" s="43">
        <v>175</v>
      </c>
      <c r="G35" s="43">
        <v>18</v>
      </c>
      <c r="H35" s="43">
        <v>16</v>
      </c>
      <c r="I35" s="43">
        <v>15</v>
      </c>
      <c r="J35" s="43">
        <v>181</v>
      </c>
      <c r="K35" s="44">
        <v>118.08</v>
      </c>
      <c r="L35" s="43">
        <v>36.69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>
        <v>0</v>
      </c>
    </row>
    <row r="37" spans="1:12" ht="15" x14ac:dyDescent="0.25">
      <c r="A37" s="14"/>
      <c r="B37" s="15"/>
      <c r="C37" s="11"/>
      <c r="D37" s="7" t="s">
        <v>87</v>
      </c>
      <c r="E37" s="42" t="s">
        <v>52</v>
      </c>
      <c r="F37" s="43">
        <v>200</v>
      </c>
      <c r="G37" s="43">
        <v>0</v>
      </c>
      <c r="H37" s="43">
        <v>0</v>
      </c>
      <c r="I37" s="43">
        <v>23.5</v>
      </c>
      <c r="J37" s="43">
        <v>95</v>
      </c>
      <c r="K37" s="44">
        <v>305.11</v>
      </c>
      <c r="L37" s="43">
        <v>16.75</v>
      </c>
    </row>
    <row r="38" spans="1:12" ht="15" x14ac:dyDescent="0.25">
      <c r="A38" s="14"/>
      <c r="B38" s="15"/>
      <c r="C38" s="11"/>
      <c r="D38" s="7" t="s">
        <v>31</v>
      </c>
      <c r="E38" s="42" t="s">
        <v>78</v>
      </c>
      <c r="F38" s="43">
        <v>50</v>
      </c>
      <c r="G38" s="43">
        <v>4</v>
      </c>
      <c r="H38" s="43">
        <v>0.5</v>
      </c>
      <c r="I38" s="43">
        <v>27.5</v>
      </c>
      <c r="J38" s="43">
        <v>130</v>
      </c>
      <c r="K38" s="44">
        <v>420.06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88</v>
      </c>
      <c r="F39" s="43">
        <v>40</v>
      </c>
      <c r="G39" s="43">
        <v>3.2</v>
      </c>
      <c r="H39" s="43">
        <v>0.4</v>
      </c>
      <c r="I39" s="43">
        <v>18.399999999999999</v>
      </c>
      <c r="J39" s="43">
        <v>88</v>
      </c>
      <c r="K39" s="44">
        <v>421.11</v>
      </c>
      <c r="L39" s="43">
        <v>4</v>
      </c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9">SUM(G33:G41)</f>
        <v>34.120000000000005</v>
      </c>
      <c r="H42" s="19">
        <f t="shared" ref="H42" si="10">SUM(H33:H41)</f>
        <v>26.279999999999998</v>
      </c>
      <c r="I42" s="19">
        <f t="shared" ref="I42" si="11">SUM(I33:I41)</f>
        <v>116.07</v>
      </c>
      <c r="J42" s="19">
        <f t="shared" ref="J42" si="12">SUM(J33:J41)</f>
        <v>740.69</v>
      </c>
      <c r="K42" s="25"/>
      <c r="L42" s="19">
        <v>83.52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1240</v>
      </c>
      <c r="G43" s="32">
        <f>G32+G42</f>
        <v>49.480000000000004</v>
      </c>
      <c r="H43" s="32">
        <f t="shared" ref="H43" si="13">H32+H42</f>
        <v>41.4</v>
      </c>
      <c r="I43" s="32">
        <f t="shared" ref="I43" si="14">I32+I42</f>
        <v>177.39999999999998</v>
      </c>
      <c r="J43" s="32">
        <f t="shared" ref="J43" si="15">J32+J42</f>
        <v>1210.69</v>
      </c>
      <c r="K43" s="32"/>
      <c r="L43" s="32">
        <f>L32+L42</f>
        <v>160.47999999999999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98</v>
      </c>
      <c r="F44" s="40">
        <v>185</v>
      </c>
      <c r="G44" s="40">
        <v>6.8</v>
      </c>
      <c r="H44" s="40">
        <v>8.9</v>
      </c>
      <c r="I44" s="40">
        <v>28.3</v>
      </c>
      <c r="J44" s="40">
        <v>221</v>
      </c>
      <c r="K44" s="41" t="s">
        <v>99</v>
      </c>
      <c r="L44" s="40">
        <v>24.72</v>
      </c>
    </row>
    <row r="45" spans="1:12" ht="15" x14ac:dyDescent="0.25">
      <c r="A45" s="23"/>
      <c r="B45" s="15"/>
      <c r="C45" s="11"/>
      <c r="D45" s="6" t="s">
        <v>21</v>
      </c>
      <c r="E45" s="42" t="s">
        <v>100</v>
      </c>
      <c r="F45" s="43">
        <v>85</v>
      </c>
      <c r="G45" s="43">
        <v>13.75</v>
      </c>
      <c r="H45" s="43">
        <v>9.9</v>
      </c>
      <c r="I45" s="43">
        <v>17.55</v>
      </c>
      <c r="J45" s="43">
        <v>215</v>
      </c>
      <c r="K45" s="44" t="s">
        <v>101</v>
      </c>
      <c r="L45" s="43">
        <v>47.5</v>
      </c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</v>
      </c>
      <c r="H46" s="43">
        <v>0</v>
      </c>
      <c r="I46" s="43">
        <v>9.98</v>
      </c>
      <c r="J46" s="43">
        <v>39.9</v>
      </c>
      <c r="K46" s="44">
        <v>283</v>
      </c>
      <c r="L46" s="43">
        <v>1.74</v>
      </c>
    </row>
    <row r="47" spans="1:12" ht="15" x14ac:dyDescent="0.25">
      <c r="A47" s="23"/>
      <c r="B47" s="15"/>
      <c r="C47" s="11"/>
      <c r="D47" s="7" t="s">
        <v>23</v>
      </c>
      <c r="E47" s="42" t="s">
        <v>79</v>
      </c>
      <c r="F47" s="43">
        <v>30</v>
      </c>
      <c r="G47" s="43">
        <v>2.4</v>
      </c>
      <c r="H47" s="43">
        <v>0.3</v>
      </c>
      <c r="I47" s="43">
        <v>16.5</v>
      </c>
      <c r="J47" s="43">
        <v>78</v>
      </c>
      <c r="K47" s="44">
        <v>1.1000000000000001</v>
      </c>
      <c r="L47" s="43">
        <v>3</v>
      </c>
    </row>
    <row r="48" spans="1:12" ht="14.45" x14ac:dyDescent="0.3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SUM(F44:F49)</f>
        <v>500</v>
      </c>
      <c r="G50" s="19">
        <f>SUM(G44:G49)</f>
        <v>22.95</v>
      </c>
      <c r="H50" s="19">
        <f>SUM(H44:H49)</f>
        <v>19.100000000000001</v>
      </c>
      <c r="I50" s="19">
        <f>SUM(I44:I49)</f>
        <v>72.33</v>
      </c>
      <c r="J50" s="19">
        <f>SUM(J44:J49)</f>
        <v>553.9</v>
      </c>
      <c r="K50" s="25"/>
      <c r="L50" s="19">
        <f>SUM(L44:L49)</f>
        <v>76.959999999999994</v>
      </c>
    </row>
    <row r="51" spans="1:12" ht="15" x14ac:dyDescent="0.25">
      <c r="A51" s="26">
        <f>A44</f>
        <v>1</v>
      </c>
      <c r="B51" s="13">
        <f>B44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 t="s">
        <v>59</v>
      </c>
      <c r="F52" s="43">
        <v>260</v>
      </c>
      <c r="G52" s="43">
        <v>2.0299999999999998</v>
      </c>
      <c r="H52" s="43">
        <v>5.67</v>
      </c>
      <c r="I52" s="43">
        <v>10.16</v>
      </c>
      <c r="J52" s="43">
        <v>100.62</v>
      </c>
      <c r="K52" s="44">
        <v>56.13</v>
      </c>
      <c r="L52" s="43">
        <v>10.36</v>
      </c>
    </row>
    <row r="53" spans="1:12" ht="15" x14ac:dyDescent="0.25">
      <c r="A53" s="23"/>
      <c r="B53" s="15"/>
      <c r="C53" s="11"/>
      <c r="D53" s="7" t="s">
        <v>28</v>
      </c>
      <c r="E53" s="42" t="s">
        <v>96</v>
      </c>
      <c r="F53" s="43">
        <v>100</v>
      </c>
      <c r="G53" s="43">
        <v>10.050000000000001</v>
      </c>
      <c r="H53" s="43">
        <v>9.58</v>
      </c>
      <c r="I53" s="43">
        <v>9.1</v>
      </c>
      <c r="J53" s="43">
        <v>162.58000000000001</v>
      </c>
      <c r="K53" s="44">
        <v>502.5</v>
      </c>
      <c r="L53" s="43">
        <v>51.08</v>
      </c>
    </row>
    <row r="54" spans="1:12" ht="15" x14ac:dyDescent="0.25">
      <c r="A54" s="23"/>
      <c r="B54" s="15"/>
      <c r="C54" s="11"/>
      <c r="D54" s="7" t="s">
        <v>29</v>
      </c>
      <c r="E54" s="42" t="s">
        <v>42</v>
      </c>
      <c r="F54" s="43">
        <v>160</v>
      </c>
      <c r="G54" s="43">
        <v>4.8099999999999996</v>
      </c>
      <c r="H54" s="43">
        <v>8.49</v>
      </c>
      <c r="I54" s="43">
        <v>21.54</v>
      </c>
      <c r="J54" s="43">
        <v>181.6</v>
      </c>
      <c r="K54" s="44">
        <v>302</v>
      </c>
      <c r="L54" s="43">
        <v>10.84</v>
      </c>
    </row>
    <row r="55" spans="1:12" ht="15" x14ac:dyDescent="0.25">
      <c r="A55" s="23"/>
      <c r="B55" s="15"/>
      <c r="C55" s="11"/>
      <c r="D55" s="7" t="s">
        <v>30</v>
      </c>
      <c r="E55" s="42" t="s">
        <v>54</v>
      </c>
      <c r="F55" s="43">
        <v>200</v>
      </c>
      <c r="G55" s="43">
        <v>0</v>
      </c>
      <c r="H55" s="43">
        <v>0</v>
      </c>
      <c r="I55" s="43">
        <v>9.98</v>
      </c>
      <c r="J55" s="43">
        <v>39.9</v>
      </c>
      <c r="K55" s="44">
        <v>283</v>
      </c>
      <c r="L55" s="43">
        <v>1.74</v>
      </c>
    </row>
    <row r="56" spans="1:12" ht="15" x14ac:dyDescent="0.25">
      <c r="A56" s="23"/>
      <c r="B56" s="15"/>
      <c r="C56" s="11"/>
      <c r="D56" s="7" t="s">
        <v>31</v>
      </c>
      <c r="E56" s="42" t="s">
        <v>79</v>
      </c>
      <c r="F56" s="43">
        <v>50</v>
      </c>
      <c r="G56" s="43">
        <v>4</v>
      </c>
      <c r="H56" s="43">
        <v>0.5</v>
      </c>
      <c r="I56" s="43">
        <v>27.5</v>
      </c>
      <c r="J56" s="43">
        <v>130</v>
      </c>
      <c r="K56" s="44">
        <v>420.06</v>
      </c>
      <c r="L56" s="43">
        <v>5</v>
      </c>
    </row>
    <row r="57" spans="1:12" ht="15" x14ac:dyDescent="0.25">
      <c r="A57" s="23"/>
      <c r="B57" s="15"/>
      <c r="C57" s="11"/>
      <c r="D57" s="7" t="s">
        <v>32</v>
      </c>
      <c r="E57" s="42" t="s">
        <v>92</v>
      </c>
      <c r="F57" s="43">
        <v>45</v>
      </c>
      <c r="G57" s="43">
        <v>3.6</v>
      </c>
      <c r="H57" s="43">
        <v>0.45</v>
      </c>
      <c r="I57" s="43">
        <v>20.7</v>
      </c>
      <c r="J57" s="43">
        <v>99</v>
      </c>
      <c r="K57" s="44" t="s">
        <v>105</v>
      </c>
      <c r="L57" s="43">
        <v>4.5</v>
      </c>
    </row>
    <row r="58" spans="1:12" ht="14.45" x14ac:dyDescent="0.3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815</v>
      </c>
      <c r="G60" s="19">
        <f t="shared" ref="G60" si="16">SUM(G51:G59)</f>
        <v>24.490000000000002</v>
      </c>
      <c r="H60" s="19">
        <f t="shared" ref="H60" si="17">SUM(H51:H59)</f>
        <v>24.69</v>
      </c>
      <c r="I60" s="19">
        <f t="shared" ref="I60" si="18">SUM(I51:I59)</f>
        <v>98.98</v>
      </c>
      <c r="J60" s="19">
        <f t="shared" ref="J60" si="19">SUM(J51:J59)</f>
        <v>713.7</v>
      </c>
      <c r="K60" s="25"/>
      <c r="L60" s="19">
        <f>SUM(L52:L59)</f>
        <v>83.52</v>
      </c>
    </row>
    <row r="61" spans="1:12" ht="15.75" customHeight="1" thickBot="1" x14ac:dyDescent="0.25">
      <c r="A61" s="29">
        <f>A44</f>
        <v>1</v>
      </c>
      <c r="B61" s="30">
        <f>B44</f>
        <v>3</v>
      </c>
      <c r="C61" s="54" t="s">
        <v>4</v>
      </c>
      <c r="D61" s="55"/>
      <c r="E61" s="31"/>
      <c r="F61" s="32">
        <f>F50+F60</f>
        <v>1315</v>
      </c>
      <c r="G61" s="32">
        <f>G50+G60</f>
        <v>47.44</v>
      </c>
      <c r="H61" s="32">
        <f t="shared" ref="H61" si="20">H50+H60</f>
        <v>43.790000000000006</v>
      </c>
      <c r="I61" s="32">
        <f t="shared" ref="I61" si="21">I50+I60</f>
        <v>171.31</v>
      </c>
      <c r="J61" s="32">
        <f t="shared" ref="J61:L61" si="22">J50+J60</f>
        <v>1267.5999999999999</v>
      </c>
      <c r="K61" s="32"/>
      <c r="L61" s="32">
        <f t="shared" si="22"/>
        <v>160.47999999999999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107</v>
      </c>
      <c r="F62" s="40">
        <v>100</v>
      </c>
      <c r="G62" s="40">
        <v>8.1999999999999993</v>
      </c>
      <c r="H62" s="40">
        <v>12.21</v>
      </c>
      <c r="I62" s="40">
        <v>2.74</v>
      </c>
      <c r="J62" s="40">
        <v>144.80000000000001</v>
      </c>
      <c r="K62" s="41">
        <v>529</v>
      </c>
      <c r="L62" s="40">
        <v>60.62</v>
      </c>
    </row>
    <row r="63" spans="1:12" ht="15" x14ac:dyDescent="0.25">
      <c r="A63" s="23"/>
      <c r="B63" s="15"/>
      <c r="C63" s="11"/>
      <c r="D63" s="6" t="s">
        <v>21</v>
      </c>
      <c r="E63" s="42" t="s">
        <v>53</v>
      </c>
      <c r="F63" s="43">
        <v>155</v>
      </c>
      <c r="G63" s="43">
        <v>5.82</v>
      </c>
      <c r="H63" s="43">
        <v>4.3099999999999996</v>
      </c>
      <c r="I63" s="43">
        <v>37.08</v>
      </c>
      <c r="J63" s="43">
        <v>210.5</v>
      </c>
      <c r="K63" s="44">
        <v>211.05</v>
      </c>
      <c r="L63" s="43">
        <v>9.6</v>
      </c>
    </row>
    <row r="64" spans="1:12" ht="15" x14ac:dyDescent="0.25">
      <c r="A64" s="23"/>
      <c r="B64" s="15"/>
      <c r="C64" s="11"/>
      <c r="D64" s="7" t="s">
        <v>22</v>
      </c>
      <c r="E64" s="42" t="s">
        <v>54</v>
      </c>
      <c r="F64" s="43">
        <v>200</v>
      </c>
      <c r="G64" s="43">
        <v>0</v>
      </c>
      <c r="H64" s="43">
        <v>0</v>
      </c>
      <c r="I64" s="43">
        <v>9.98</v>
      </c>
      <c r="J64" s="43">
        <v>39.9</v>
      </c>
      <c r="K64" s="44">
        <v>283</v>
      </c>
      <c r="L64" s="43">
        <v>1.74</v>
      </c>
    </row>
    <row r="65" spans="1:12" ht="15" x14ac:dyDescent="0.25">
      <c r="A65" s="23"/>
      <c r="B65" s="15"/>
      <c r="C65" s="11"/>
      <c r="D65" s="7" t="s">
        <v>23</v>
      </c>
      <c r="E65" s="42" t="s">
        <v>79</v>
      </c>
      <c r="F65" s="43">
        <v>50</v>
      </c>
      <c r="G65" s="43">
        <v>4</v>
      </c>
      <c r="H65" s="43">
        <v>0.5</v>
      </c>
      <c r="I65" s="43">
        <v>27.5</v>
      </c>
      <c r="J65" s="43">
        <v>130</v>
      </c>
      <c r="K65" s="44">
        <v>420.06</v>
      </c>
      <c r="L65" s="43">
        <v>5</v>
      </c>
    </row>
    <row r="66" spans="1:12" ht="14.45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5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5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505</v>
      </c>
      <c r="G69" s="19">
        <f t="shared" ref="G69" si="23">SUM(G62:G68)</f>
        <v>18.02</v>
      </c>
      <c r="H69" s="19">
        <f t="shared" ref="H69" si="24">SUM(H62:H68)</f>
        <v>17.02</v>
      </c>
      <c r="I69" s="19">
        <f t="shared" ref="I69" si="25">SUM(I62:I68)</f>
        <v>77.3</v>
      </c>
      <c r="J69" s="19">
        <f t="shared" ref="J69" si="26">SUM(J62:J68)</f>
        <v>525.20000000000005</v>
      </c>
      <c r="K69" s="25"/>
      <c r="L69" s="19">
        <f>SUM(L62:L68)</f>
        <v>76.959999999999994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 t="s">
        <v>55</v>
      </c>
      <c r="F71" s="43">
        <v>250</v>
      </c>
      <c r="G71" s="43">
        <v>1.72</v>
      </c>
      <c r="H71" s="43">
        <v>6.27</v>
      </c>
      <c r="I71" s="43">
        <v>11.83</v>
      </c>
      <c r="J71" s="43">
        <v>110.91</v>
      </c>
      <c r="K71" s="44">
        <v>450.13</v>
      </c>
      <c r="L71" s="43">
        <v>8.36</v>
      </c>
    </row>
    <row r="72" spans="1:12" ht="15" x14ac:dyDescent="0.25">
      <c r="A72" s="23"/>
      <c r="B72" s="15"/>
      <c r="C72" s="11"/>
      <c r="D72" s="7" t="s">
        <v>28</v>
      </c>
      <c r="E72" s="42" t="s">
        <v>71</v>
      </c>
      <c r="F72" s="43">
        <v>90</v>
      </c>
      <c r="G72" s="43">
        <v>13</v>
      </c>
      <c r="H72" s="43">
        <v>3.1</v>
      </c>
      <c r="I72" s="43">
        <v>9.9</v>
      </c>
      <c r="J72" s="43">
        <v>120</v>
      </c>
      <c r="K72" s="44" t="s">
        <v>56</v>
      </c>
      <c r="L72" s="43">
        <v>45.1</v>
      </c>
    </row>
    <row r="73" spans="1:12" ht="15" x14ac:dyDescent="0.25">
      <c r="A73" s="23"/>
      <c r="B73" s="15"/>
      <c r="C73" s="11"/>
      <c r="D73" s="7" t="s">
        <v>29</v>
      </c>
      <c r="E73" s="42" t="s">
        <v>57</v>
      </c>
      <c r="F73" s="43">
        <v>180</v>
      </c>
      <c r="G73" s="43">
        <v>4.55</v>
      </c>
      <c r="H73" s="43">
        <v>7.88</v>
      </c>
      <c r="I73" s="43">
        <v>46.75</v>
      </c>
      <c r="J73" s="43">
        <v>275.89</v>
      </c>
      <c r="K73" s="44">
        <v>611.02</v>
      </c>
      <c r="L73" s="43">
        <v>19.32</v>
      </c>
    </row>
    <row r="74" spans="1:12" ht="15" x14ac:dyDescent="0.25">
      <c r="A74" s="23"/>
      <c r="B74" s="15"/>
      <c r="C74" s="11"/>
      <c r="D74" s="7" t="s">
        <v>30</v>
      </c>
      <c r="E74" s="42" t="s">
        <v>54</v>
      </c>
      <c r="F74" s="43">
        <v>200</v>
      </c>
      <c r="G74" s="43">
        <v>0</v>
      </c>
      <c r="H74" s="43">
        <v>0</v>
      </c>
      <c r="I74" s="43">
        <v>9.98</v>
      </c>
      <c r="J74" s="43">
        <v>39.9</v>
      </c>
      <c r="K74" s="44">
        <v>283</v>
      </c>
      <c r="L74" s="43">
        <v>1.74</v>
      </c>
    </row>
    <row r="75" spans="1:12" ht="15" x14ac:dyDescent="0.25">
      <c r="A75" s="23"/>
      <c r="B75" s="15"/>
      <c r="C75" s="11"/>
      <c r="D75" s="7" t="s">
        <v>31</v>
      </c>
      <c r="E75" s="42" t="s">
        <v>79</v>
      </c>
      <c r="F75" s="43">
        <v>50</v>
      </c>
      <c r="G75" s="43">
        <v>4</v>
      </c>
      <c r="H75" s="43">
        <v>0.5</v>
      </c>
      <c r="I75" s="43">
        <v>27.5</v>
      </c>
      <c r="J75" s="43">
        <v>130</v>
      </c>
      <c r="K75" s="44">
        <v>420.06</v>
      </c>
      <c r="L75" s="43">
        <v>5</v>
      </c>
    </row>
    <row r="76" spans="1:12" ht="15" x14ac:dyDescent="0.25">
      <c r="A76" s="23"/>
      <c r="B76" s="15"/>
      <c r="C76" s="11"/>
      <c r="D76" s="7" t="s">
        <v>32</v>
      </c>
      <c r="E76" s="42" t="s">
        <v>89</v>
      </c>
      <c r="F76" s="43">
        <v>40</v>
      </c>
      <c r="G76" s="43">
        <v>3.2</v>
      </c>
      <c r="H76" s="43">
        <v>0.4</v>
      </c>
      <c r="I76" s="43">
        <v>18.399999999999999</v>
      </c>
      <c r="J76" s="43">
        <v>88</v>
      </c>
      <c r="K76" s="44">
        <v>421.11</v>
      </c>
      <c r="L76" s="43">
        <v>4</v>
      </c>
    </row>
    <row r="77" spans="1:12" ht="14.45" x14ac:dyDescent="0.3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810</v>
      </c>
      <c r="G79" s="19">
        <f t="shared" ref="G79" si="27">SUM(G70:G78)</f>
        <v>26.47</v>
      </c>
      <c r="H79" s="19">
        <f t="shared" ref="H79" si="28">SUM(H70:H78)</f>
        <v>18.149999999999999</v>
      </c>
      <c r="I79" s="19">
        <f t="shared" ref="I79" si="29">SUM(I70:I78)</f>
        <v>124.36000000000001</v>
      </c>
      <c r="J79" s="19">
        <f t="shared" ref="J79:L79" si="30">SUM(J70:J78)</f>
        <v>764.69999999999993</v>
      </c>
      <c r="K79" s="25"/>
      <c r="L79" s="19">
        <f t="shared" si="30"/>
        <v>83.52</v>
      </c>
    </row>
    <row r="80" spans="1:12" ht="15.75" customHeight="1" thickBot="1" x14ac:dyDescent="0.25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1315</v>
      </c>
      <c r="G80" s="32">
        <f>G69+G79</f>
        <v>44.489999999999995</v>
      </c>
      <c r="H80" s="32">
        <f t="shared" ref="H80" si="31">H69+H79</f>
        <v>35.17</v>
      </c>
      <c r="I80" s="32">
        <f t="shared" ref="I80" si="32">I69+I79</f>
        <v>201.66000000000003</v>
      </c>
      <c r="J80" s="32">
        <f t="shared" ref="J80" si="33">J69+J79</f>
        <v>1289.9000000000001</v>
      </c>
      <c r="K80" s="32"/>
      <c r="L80" s="32">
        <f>L69+L79</f>
        <v>160.47999999999999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81</v>
      </c>
      <c r="F81" s="40">
        <v>170</v>
      </c>
      <c r="G81" s="40">
        <v>4.88</v>
      </c>
      <c r="H81" s="40">
        <v>12.58</v>
      </c>
      <c r="I81" s="40">
        <v>34.26</v>
      </c>
      <c r="J81" s="40">
        <v>252.31</v>
      </c>
      <c r="K81" s="41">
        <v>181.4</v>
      </c>
      <c r="L81" s="40">
        <v>27.48</v>
      </c>
    </row>
    <row r="82" spans="1:12" ht="15" x14ac:dyDescent="0.25">
      <c r="A82" s="23"/>
      <c r="B82" s="15"/>
      <c r="C82" s="11"/>
      <c r="D82" s="6" t="s">
        <v>21</v>
      </c>
      <c r="E82" s="42" t="s">
        <v>61</v>
      </c>
      <c r="F82" s="43">
        <v>85</v>
      </c>
      <c r="G82" s="43">
        <v>11.4</v>
      </c>
      <c r="H82" s="43">
        <v>10.5</v>
      </c>
      <c r="I82" s="43">
        <v>11.7</v>
      </c>
      <c r="J82" s="43">
        <v>187</v>
      </c>
      <c r="K82" s="44" t="s">
        <v>62</v>
      </c>
      <c r="L82" s="43">
        <v>40.700000000000003</v>
      </c>
    </row>
    <row r="83" spans="1:12" ht="15" x14ac:dyDescent="0.25">
      <c r="A83" s="23"/>
      <c r="B83" s="15"/>
      <c r="C83" s="11"/>
      <c r="D83" s="7" t="s">
        <v>22</v>
      </c>
      <c r="E83" s="42" t="s">
        <v>60</v>
      </c>
      <c r="F83" s="43">
        <v>200</v>
      </c>
      <c r="G83" s="43">
        <v>0</v>
      </c>
      <c r="H83" s="43">
        <v>0</v>
      </c>
      <c r="I83" s="43">
        <v>9.6999999999999993</v>
      </c>
      <c r="J83" s="43">
        <v>39</v>
      </c>
      <c r="K83" s="44">
        <v>282.11</v>
      </c>
      <c r="L83" s="43">
        <v>4.28</v>
      </c>
    </row>
    <row r="84" spans="1:12" ht="15" x14ac:dyDescent="0.25">
      <c r="A84" s="23"/>
      <c r="B84" s="15"/>
      <c r="C84" s="11"/>
      <c r="D84" s="7" t="s">
        <v>23</v>
      </c>
      <c r="E84" s="42" t="s">
        <v>80</v>
      </c>
      <c r="F84" s="43">
        <v>45</v>
      </c>
      <c r="G84" s="43">
        <v>3.6</v>
      </c>
      <c r="H84" s="43">
        <v>0.45</v>
      </c>
      <c r="I84" s="43">
        <v>24.75</v>
      </c>
      <c r="J84" s="43">
        <v>117</v>
      </c>
      <c r="K84" s="44">
        <v>420.05</v>
      </c>
      <c r="L84" s="43">
        <v>4.5</v>
      </c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4.45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5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500</v>
      </c>
      <c r="G88" s="19">
        <f t="shared" ref="G88" si="34">SUM(G81:G87)</f>
        <v>19.880000000000003</v>
      </c>
      <c r="H88" s="19">
        <f t="shared" ref="H88" si="35">SUM(H81:H87)</f>
        <v>23.529999999999998</v>
      </c>
      <c r="I88" s="19">
        <f t="shared" ref="I88" si="36">SUM(I81:I87)</f>
        <v>80.41</v>
      </c>
      <c r="J88" s="19">
        <f t="shared" ref="J88:L88" si="37">SUM(J81:J87)</f>
        <v>595.30999999999995</v>
      </c>
      <c r="K88" s="25"/>
      <c r="L88" s="19">
        <f t="shared" si="37"/>
        <v>76.960000000000008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 t="s">
        <v>63</v>
      </c>
      <c r="F90" s="43">
        <v>210</v>
      </c>
      <c r="G90" s="43">
        <v>2.09</v>
      </c>
      <c r="H90" s="43">
        <v>5.01</v>
      </c>
      <c r="I90" s="43">
        <v>13.9</v>
      </c>
      <c r="J90" s="43">
        <v>109.77</v>
      </c>
      <c r="K90" s="44">
        <v>54.47</v>
      </c>
      <c r="L90" s="43">
        <v>10.44</v>
      </c>
    </row>
    <row r="91" spans="1:12" ht="15" x14ac:dyDescent="0.25">
      <c r="A91" s="23"/>
      <c r="B91" s="15"/>
      <c r="C91" s="11"/>
      <c r="D91" s="7" t="s">
        <v>28</v>
      </c>
      <c r="E91" s="42" t="s">
        <v>90</v>
      </c>
      <c r="F91" s="43">
        <v>100</v>
      </c>
      <c r="G91" s="43">
        <v>10.050000000000001</v>
      </c>
      <c r="H91" s="43">
        <v>9.58</v>
      </c>
      <c r="I91" s="43">
        <v>9.1</v>
      </c>
      <c r="J91" s="43">
        <v>162.58000000000001</v>
      </c>
      <c r="K91" s="44">
        <v>502.5</v>
      </c>
      <c r="L91" s="43">
        <v>42.49</v>
      </c>
    </row>
    <row r="92" spans="1:12" ht="15" x14ac:dyDescent="0.25">
      <c r="A92" s="23"/>
      <c r="B92" s="15"/>
      <c r="C92" s="11"/>
      <c r="D92" s="7" t="s">
        <v>29</v>
      </c>
      <c r="E92" s="42" t="s">
        <v>49</v>
      </c>
      <c r="F92" s="43">
        <v>180</v>
      </c>
      <c r="G92" s="43">
        <v>3.95</v>
      </c>
      <c r="H92" s="43">
        <v>6.09</v>
      </c>
      <c r="I92" s="43">
        <v>26.5</v>
      </c>
      <c r="J92" s="43">
        <v>177.19</v>
      </c>
      <c r="K92" s="44">
        <v>138.06</v>
      </c>
      <c r="L92" s="43">
        <v>19.850000000000001</v>
      </c>
    </row>
    <row r="93" spans="1:12" ht="15" x14ac:dyDescent="0.25">
      <c r="A93" s="23"/>
      <c r="B93" s="15"/>
      <c r="C93" s="11"/>
      <c r="D93" s="7" t="s">
        <v>30</v>
      </c>
      <c r="E93" s="42" t="s">
        <v>64</v>
      </c>
      <c r="F93" s="43">
        <v>200</v>
      </c>
      <c r="G93" s="43">
        <v>0</v>
      </c>
      <c r="H93" s="43">
        <v>0</v>
      </c>
      <c r="I93" s="43">
        <v>9.98</v>
      </c>
      <c r="J93" s="43">
        <v>39.9</v>
      </c>
      <c r="K93" s="44">
        <v>283</v>
      </c>
      <c r="L93" s="43">
        <v>1.74</v>
      </c>
    </row>
    <row r="94" spans="1:12" ht="15" x14ac:dyDescent="0.25">
      <c r="A94" s="23"/>
      <c r="B94" s="15"/>
      <c r="C94" s="11"/>
      <c r="D94" s="7" t="s">
        <v>31</v>
      </c>
      <c r="E94" s="42" t="s">
        <v>79</v>
      </c>
      <c r="F94" s="43">
        <v>50</v>
      </c>
      <c r="G94" s="43">
        <v>4</v>
      </c>
      <c r="H94" s="43">
        <v>0.5</v>
      </c>
      <c r="I94" s="43">
        <v>27.5</v>
      </c>
      <c r="J94" s="43">
        <v>130</v>
      </c>
      <c r="K94" s="44">
        <v>420.06</v>
      </c>
      <c r="L94" s="43">
        <v>5</v>
      </c>
    </row>
    <row r="95" spans="1:12" ht="15" x14ac:dyDescent="0.25">
      <c r="A95" s="23"/>
      <c r="B95" s="15"/>
      <c r="C95" s="11"/>
      <c r="D95" s="7" t="s">
        <v>32</v>
      </c>
      <c r="E95" s="42" t="s">
        <v>88</v>
      </c>
      <c r="F95" s="43">
        <v>40</v>
      </c>
      <c r="G95" s="43">
        <v>3.2</v>
      </c>
      <c r="H95" s="43">
        <v>0.4</v>
      </c>
      <c r="I95" s="43">
        <v>18.399999999999999</v>
      </c>
      <c r="J95" s="43">
        <v>88</v>
      </c>
      <c r="K95" s="44">
        <v>421.11</v>
      </c>
      <c r="L95" s="43">
        <v>4</v>
      </c>
    </row>
    <row r="96" spans="1:12" ht="14.45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780</v>
      </c>
      <c r="G98" s="19">
        <f t="shared" ref="G98" si="38">SUM(G89:G97)</f>
        <v>23.29</v>
      </c>
      <c r="H98" s="19">
        <f t="shared" ref="H98" si="39">SUM(H89:H97)</f>
        <v>21.58</v>
      </c>
      <c r="I98" s="19">
        <f t="shared" ref="I98" si="40">SUM(I89:I97)</f>
        <v>105.38</v>
      </c>
      <c r="J98" s="19">
        <f t="shared" ref="J98:L98" si="41">SUM(J89:J97)</f>
        <v>707.44</v>
      </c>
      <c r="K98" s="25"/>
      <c r="L98" s="19">
        <f t="shared" si="41"/>
        <v>83.52</v>
      </c>
    </row>
    <row r="99" spans="1:12" ht="15.75" customHeight="1" thickBot="1" x14ac:dyDescent="0.25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1280</v>
      </c>
      <c r="G99" s="32">
        <f>G88+G98</f>
        <v>43.17</v>
      </c>
      <c r="H99" s="32">
        <f t="shared" ref="H99" si="42">H88+H98</f>
        <v>45.11</v>
      </c>
      <c r="I99" s="32">
        <f t="shared" ref="I99" si="43">I88+I98</f>
        <v>185.79</v>
      </c>
      <c r="J99" s="32">
        <f t="shared" ref="J99:L99" si="44">J88+J98</f>
        <v>1302.75</v>
      </c>
      <c r="K99" s="32"/>
      <c r="L99" s="32">
        <f t="shared" si="44"/>
        <v>160.48000000000002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65</v>
      </c>
      <c r="F100" s="40">
        <v>170</v>
      </c>
      <c r="G100" s="40">
        <v>10.02</v>
      </c>
      <c r="H100" s="40">
        <v>15.53</v>
      </c>
      <c r="I100" s="40">
        <v>35.130000000000003</v>
      </c>
      <c r="J100" s="40">
        <v>301.64999999999998</v>
      </c>
      <c r="K100" s="41">
        <v>211.57</v>
      </c>
      <c r="L100" s="40">
        <v>38.07</v>
      </c>
    </row>
    <row r="101" spans="1:12" ht="15" x14ac:dyDescent="0.25">
      <c r="A101" s="23"/>
      <c r="B101" s="15"/>
      <c r="C101" s="11"/>
      <c r="D101" s="7" t="s">
        <v>22</v>
      </c>
      <c r="E101" s="42" t="s">
        <v>86</v>
      </c>
      <c r="F101" s="43">
        <v>200</v>
      </c>
      <c r="G101" s="43">
        <v>3.7</v>
      </c>
      <c r="H101" s="43">
        <v>3.9</v>
      </c>
      <c r="I101" s="43">
        <v>26</v>
      </c>
      <c r="J101" s="43">
        <v>153</v>
      </c>
      <c r="K101" s="44">
        <v>269</v>
      </c>
      <c r="L101" s="43">
        <v>18.39</v>
      </c>
    </row>
    <row r="102" spans="1:12" ht="15" x14ac:dyDescent="0.25">
      <c r="A102" s="23"/>
      <c r="B102" s="15"/>
      <c r="C102" s="11"/>
      <c r="D102" s="7" t="s">
        <v>23</v>
      </c>
      <c r="E102" s="42" t="s">
        <v>93</v>
      </c>
      <c r="F102" s="43">
        <v>50</v>
      </c>
      <c r="G102" s="43">
        <v>4</v>
      </c>
      <c r="H102" s="43">
        <v>0.5</v>
      </c>
      <c r="I102" s="43">
        <v>27.5</v>
      </c>
      <c r="J102" s="43">
        <v>130</v>
      </c>
      <c r="K102" s="44">
        <v>420.06</v>
      </c>
      <c r="L102" s="43">
        <v>5</v>
      </c>
    </row>
    <row r="103" spans="1:12" ht="15" x14ac:dyDescent="0.25">
      <c r="A103" s="23"/>
      <c r="B103" s="15"/>
      <c r="C103" s="11"/>
      <c r="D103" s="7" t="s">
        <v>24</v>
      </c>
      <c r="E103" s="42" t="s">
        <v>58</v>
      </c>
      <c r="F103" s="43">
        <v>100</v>
      </c>
      <c r="G103" s="43">
        <v>0.4</v>
      </c>
      <c r="H103" s="43">
        <v>0.4</v>
      </c>
      <c r="I103" s="43">
        <v>9.8000000000000007</v>
      </c>
      <c r="J103" s="43">
        <v>47</v>
      </c>
      <c r="K103" s="44">
        <v>38</v>
      </c>
      <c r="L103" s="43">
        <v>15.5</v>
      </c>
    </row>
    <row r="104" spans="1:12" ht="14.45" x14ac:dyDescent="0.3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4.45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SUM(F100:F105)</f>
        <v>520</v>
      </c>
      <c r="G106" s="19">
        <f>SUM(G100:G105)</f>
        <v>18.119999999999997</v>
      </c>
      <c r="H106" s="19">
        <f>SUM(H100:H105)</f>
        <v>20.329999999999998</v>
      </c>
      <c r="I106" s="19">
        <f>SUM(I100:I105)</f>
        <v>98.429999999999993</v>
      </c>
      <c r="J106" s="19">
        <f>SUM(J100:J105)</f>
        <v>631.65</v>
      </c>
      <c r="K106" s="25"/>
      <c r="L106" s="19">
        <f>SUM(L100:L105)</f>
        <v>76.960000000000008</v>
      </c>
    </row>
    <row r="107" spans="1:12" ht="15" x14ac:dyDescent="0.25">
      <c r="A107" s="26">
        <f>A100</f>
        <v>2</v>
      </c>
      <c r="B107" s="13">
        <f>B100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 t="s">
        <v>66</v>
      </c>
      <c r="F108" s="43">
        <v>260</v>
      </c>
      <c r="G108" s="43">
        <v>2.14</v>
      </c>
      <c r="H108" s="43">
        <v>5.76</v>
      </c>
      <c r="I108" s="43">
        <v>11.48</v>
      </c>
      <c r="J108" s="43">
        <v>107.06</v>
      </c>
      <c r="K108" s="44">
        <v>56.21</v>
      </c>
      <c r="L108" s="43">
        <v>13.88</v>
      </c>
    </row>
    <row r="109" spans="1:12" ht="15" x14ac:dyDescent="0.25">
      <c r="A109" s="23"/>
      <c r="B109" s="15"/>
      <c r="C109" s="11"/>
      <c r="D109" s="7" t="s">
        <v>28</v>
      </c>
      <c r="E109" s="42" t="s">
        <v>82</v>
      </c>
      <c r="F109" s="43">
        <v>180</v>
      </c>
      <c r="G109" s="43">
        <v>15.21</v>
      </c>
      <c r="H109" s="43">
        <v>16.649999999999999</v>
      </c>
      <c r="I109" s="43">
        <v>37.28</v>
      </c>
      <c r="J109" s="43">
        <v>359.21</v>
      </c>
      <c r="K109" s="44">
        <v>131.80000000000001</v>
      </c>
      <c r="L109" s="43">
        <v>58.9</v>
      </c>
    </row>
    <row r="110" spans="1:12" ht="15" x14ac:dyDescent="0.2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30</v>
      </c>
      <c r="E111" s="42" t="s">
        <v>46</v>
      </c>
      <c r="F111" s="43">
        <v>200</v>
      </c>
      <c r="G111" s="43">
        <v>0</v>
      </c>
      <c r="H111" s="43">
        <v>0</v>
      </c>
      <c r="I111" s="43">
        <v>9.98</v>
      </c>
      <c r="J111" s="43">
        <v>39.9</v>
      </c>
      <c r="K111" s="44">
        <v>283</v>
      </c>
      <c r="L111" s="43">
        <v>1.74</v>
      </c>
    </row>
    <row r="112" spans="1:12" ht="15" x14ac:dyDescent="0.25">
      <c r="A112" s="23"/>
      <c r="B112" s="15"/>
      <c r="C112" s="11"/>
      <c r="D112" s="7" t="s">
        <v>31</v>
      </c>
      <c r="E112" s="42" t="s">
        <v>79</v>
      </c>
      <c r="F112" s="43">
        <v>45</v>
      </c>
      <c r="G112" s="43">
        <v>3.6</v>
      </c>
      <c r="H112" s="43">
        <v>0.5</v>
      </c>
      <c r="I112" s="43">
        <v>25</v>
      </c>
      <c r="J112" s="43">
        <v>117</v>
      </c>
      <c r="K112" s="44">
        <v>420.05</v>
      </c>
      <c r="L112" s="43">
        <v>4.5</v>
      </c>
    </row>
    <row r="113" spans="1:12" ht="15" x14ac:dyDescent="0.25">
      <c r="A113" s="23"/>
      <c r="B113" s="15"/>
      <c r="C113" s="11"/>
      <c r="D113" s="7" t="s">
        <v>32</v>
      </c>
      <c r="E113" s="42" t="s">
        <v>91</v>
      </c>
      <c r="F113" s="43">
        <v>40</v>
      </c>
      <c r="G113" s="43">
        <v>3.2</v>
      </c>
      <c r="H113" s="43">
        <v>0.4</v>
      </c>
      <c r="I113" s="43">
        <v>18.399999999999999</v>
      </c>
      <c r="J113" s="43">
        <v>88</v>
      </c>
      <c r="K113" s="44">
        <v>421.11</v>
      </c>
      <c r="L113" s="43">
        <v>4.5</v>
      </c>
    </row>
    <row r="114" spans="1:12" ht="14.45" x14ac:dyDescent="0.3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4.45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725</v>
      </c>
      <c r="G116" s="19">
        <f t="shared" ref="G116:J116" si="45">SUM(G107:G115)</f>
        <v>24.150000000000002</v>
      </c>
      <c r="H116" s="19">
        <f t="shared" si="45"/>
        <v>23.309999999999995</v>
      </c>
      <c r="I116" s="19">
        <f t="shared" si="45"/>
        <v>102.14000000000001</v>
      </c>
      <c r="J116" s="19">
        <f t="shared" si="45"/>
        <v>711.17</v>
      </c>
      <c r="K116" s="25"/>
      <c r="L116" s="19">
        <f t="shared" ref="L116" si="46">SUM(L107:L115)</f>
        <v>83.52</v>
      </c>
    </row>
    <row r="117" spans="1:12" ht="15.75" thickBot="1" x14ac:dyDescent="0.25">
      <c r="A117" s="29">
        <f>A100</f>
        <v>2</v>
      </c>
      <c r="B117" s="30">
        <f>B100</f>
        <v>1</v>
      </c>
      <c r="C117" s="54" t="s">
        <v>4</v>
      </c>
      <c r="D117" s="55"/>
      <c r="E117" s="31"/>
      <c r="F117" s="32">
        <f>F106+F116</f>
        <v>1245</v>
      </c>
      <c r="G117" s="32">
        <f>G106+G116</f>
        <v>42.269999999999996</v>
      </c>
      <c r="H117" s="32">
        <f t="shared" ref="H117" si="47">H106+H116</f>
        <v>43.639999999999993</v>
      </c>
      <c r="I117" s="32">
        <f t="shared" ref="I117" si="48">I106+I116</f>
        <v>200.57</v>
      </c>
      <c r="J117" s="32">
        <f t="shared" ref="J117:L117" si="49">J106+J116</f>
        <v>1342.82</v>
      </c>
      <c r="K117" s="32"/>
      <c r="L117" s="32">
        <f t="shared" si="49"/>
        <v>160.48000000000002</v>
      </c>
    </row>
    <row r="118" spans="1:12" ht="15" x14ac:dyDescent="0.25">
      <c r="A118" s="14">
        <v>2</v>
      </c>
      <c r="B118" s="15">
        <v>2</v>
      </c>
      <c r="C118" s="22" t="s">
        <v>20</v>
      </c>
      <c r="D118" s="5" t="s">
        <v>21</v>
      </c>
      <c r="E118" s="39" t="s">
        <v>67</v>
      </c>
      <c r="F118" s="40">
        <v>100</v>
      </c>
      <c r="G118" s="40">
        <v>8.76</v>
      </c>
      <c r="H118" s="40">
        <v>12.21</v>
      </c>
      <c r="I118" s="40">
        <v>8.85</v>
      </c>
      <c r="J118" s="40">
        <v>180.64</v>
      </c>
      <c r="K118" s="41" t="s">
        <v>68</v>
      </c>
      <c r="L118" s="40">
        <v>60.13</v>
      </c>
    </row>
    <row r="119" spans="1:12" ht="15" x14ac:dyDescent="0.25">
      <c r="A119" s="14"/>
      <c r="B119" s="15"/>
      <c r="C119" s="11"/>
      <c r="D119" s="6" t="s">
        <v>21</v>
      </c>
      <c r="E119" s="42" t="s">
        <v>42</v>
      </c>
      <c r="F119" s="43">
        <v>155</v>
      </c>
      <c r="G119" s="43">
        <v>4.7699999999999996</v>
      </c>
      <c r="H119" s="43">
        <v>4.8600000000000003</v>
      </c>
      <c r="I119" s="43">
        <v>21.48</v>
      </c>
      <c r="J119" s="43">
        <v>148.55000000000001</v>
      </c>
      <c r="K119" s="44">
        <v>302</v>
      </c>
      <c r="L119" s="43">
        <v>10.59</v>
      </c>
    </row>
    <row r="120" spans="1:12" ht="15" x14ac:dyDescent="0.25">
      <c r="A120" s="14"/>
      <c r="B120" s="15"/>
      <c r="C120" s="11"/>
      <c r="D120" s="7" t="s">
        <v>22</v>
      </c>
      <c r="E120" s="42" t="s">
        <v>46</v>
      </c>
      <c r="F120" s="43">
        <v>200</v>
      </c>
      <c r="G120" s="43">
        <v>0</v>
      </c>
      <c r="H120" s="43">
        <v>0</v>
      </c>
      <c r="I120" s="43">
        <v>9.98</v>
      </c>
      <c r="J120" s="43">
        <v>39.9</v>
      </c>
      <c r="K120" s="44">
        <v>283</v>
      </c>
      <c r="L120" s="43">
        <v>1.74</v>
      </c>
    </row>
    <row r="121" spans="1:12" ht="15" x14ac:dyDescent="0.25">
      <c r="A121" s="14"/>
      <c r="B121" s="15"/>
      <c r="C121" s="11"/>
      <c r="D121" s="7" t="s">
        <v>23</v>
      </c>
      <c r="E121" s="42" t="s">
        <v>79</v>
      </c>
      <c r="F121" s="43">
        <v>45</v>
      </c>
      <c r="G121" s="43">
        <v>3.6</v>
      </c>
      <c r="H121" s="43">
        <v>0.5</v>
      </c>
      <c r="I121" s="43">
        <v>25</v>
      </c>
      <c r="J121" s="43">
        <v>117</v>
      </c>
      <c r="K121" s="44">
        <v>420.05</v>
      </c>
      <c r="L121" s="43">
        <v>4.5</v>
      </c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5" x14ac:dyDescent="0.3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5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500</v>
      </c>
      <c r="G125" s="19">
        <f t="shared" ref="G125:J125" si="50">SUM(G118:G124)</f>
        <v>17.13</v>
      </c>
      <c r="H125" s="19">
        <f t="shared" si="50"/>
        <v>17.57</v>
      </c>
      <c r="I125" s="19">
        <f t="shared" si="50"/>
        <v>65.31</v>
      </c>
      <c r="J125" s="19">
        <f t="shared" si="50"/>
        <v>486.09</v>
      </c>
      <c r="K125" s="25"/>
      <c r="L125" s="19">
        <f t="shared" ref="L125" si="51">SUM(L118:L124)</f>
        <v>76.959999999999994</v>
      </c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2" t="s">
        <v>69</v>
      </c>
      <c r="F126" s="43">
        <v>80</v>
      </c>
      <c r="G126" s="43">
        <v>1.49</v>
      </c>
      <c r="H126" s="43">
        <v>6.76</v>
      </c>
      <c r="I126" s="43">
        <v>8.77</v>
      </c>
      <c r="J126" s="43">
        <v>102</v>
      </c>
      <c r="K126" s="44">
        <v>25.24</v>
      </c>
      <c r="L126" s="43">
        <v>7.44</v>
      </c>
    </row>
    <row r="127" spans="1:12" ht="15" x14ac:dyDescent="0.25">
      <c r="A127" s="14"/>
      <c r="B127" s="15"/>
      <c r="C127" s="11"/>
      <c r="D127" s="7" t="s">
        <v>27</v>
      </c>
      <c r="E127" s="42" t="s">
        <v>94</v>
      </c>
      <c r="F127" s="43">
        <v>250</v>
      </c>
      <c r="G127" s="43">
        <v>2.77</v>
      </c>
      <c r="H127" s="43">
        <v>5.29</v>
      </c>
      <c r="I127" s="43">
        <v>15.61</v>
      </c>
      <c r="J127" s="43">
        <v>121.35</v>
      </c>
      <c r="K127" s="44">
        <v>66.62</v>
      </c>
      <c r="L127" s="43">
        <v>6.42</v>
      </c>
    </row>
    <row r="128" spans="1:12" ht="15" x14ac:dyDescent="0.25">
      <c r="A128" s="14"/>
      <c r="B128" s="15"/>
      <c r="C128" s="11"/>
      <c r="D128" s="7" t="s">
        <v>28</v>
      </c>
      <c r="E128" s="42" t="s">
        <v>102</v>
      </c>
      <c r="F128" s="43">
        <v>175</v>
      </c>
      <c r="G128" s="43">
        <v>18</v>
      </c>
      <c r="H128" s="43">
        <v>16</v>
      </c>
      <c r="I128" s="43">
        <v>15</v>
      </c>
      <c r="J128" s="43">
        <v>181</v>
      </c>
      <c r="K128" s="44">
        <v>118.08</v>
      </c>
      <c r="L128" s="43">
        <v>55.14</v>
      </c>
    </row>
    <row r="129" spans="1:12" ht="15" x14ac:dyDescent="0.2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>
        <v>0</v>
      </c>
    </row>
    <row r="130" spans="1:12" ht="15" x14ac:dyDescent="0.25">
      <c r="A130" s="14"/>
      <c r="B130" s="15"/>
      <c r="C130" s="11"/>
      <c r="D130" s="7" t="s">
        <v>30</v>
      </c>
      <c r="E130" s="42" t="s">
        <v>85</v>
      </c>
      <c r="F130" s="43">
        <v>200</v>
      </c>
      <c r="G130" s="43">
        <v>0.16</v>
      </c>
      <c r="H130" s="43">
        <v>0.16</v>
      </c>
      <c r="I130" s="43">
        <v>18.89</v>
      </c>
      <c r="J130" s="43">
        <v>78.650000000000006</v>
      </c>
      <c r="K130" s="44">
        <v>294.01</v>
      </c>
      <c r="L130" s="43">
        <v>5.0199999999999996</v>
      </c>
    </row>
    <row r="131" spans="1:12" ht="15" x14ac:dyDescent="0.25">
      <c r="A131" s="14"/>
      <c r="B131" s="15"/>
      <c r="C131" s="11"/>
      <c r="D131" s="7" t="s">
        <v>31</v>
      </c>
      <c r="E131" s="42" t="s">
        <v>79</v>
      </c>
      <c r="F131" s="43">
        <v>50</v>
      </c>
      <c r="G131" s="43">
        <v>4</v>
      </c>
      <c r="H131" s="43">
        <v>0.5</v>
      </c>
      <c r="I131" s="43">
        <v>27.5</v>
      </c>
      <c r="J131" s="43">
        <v>130</v>
      </c>
      <c r="K131" s="44">
        <v>420.06</v>
      </c>
      <c r="L131" s="43">
        <v>5</v>
      </c>
    </row>
    <row r="132" spans="1:12" ht="15" x14ac:dyDescent="0.25">
      <c r="A132" s="14"/>
      <c r="B132" s="15"/>
      <c r="C132" s="11"/>
      <c r="D132" s="7" t="s">
        <v>32</v>
      </c>
      <c r="E132" s="42" t="s">
        <v>88</v>
      </c>
      <c r="F132" s="43">
        <v>45</v>
      </c>
      <c r="G132" s="43">
        <v>3.6</v>
      </c>
      <c r="H132" s="43">
        <v>0.45</v>
      </c>
      <c r="I132" s="43">
        <v>20.7</v>
      </c>
      <c r="J132" s="43">
        <v>99</v>
      </c>
      <c r="K132" s="44" t="s">
        <v>105</v>
      </c>
      <c r="L132" s="43">
        <v>4.5</v>
      </c>
    </row>
    <row r="133" spans="1:12" ht="14.45" x14ac:dyDescent="0.3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5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>
        <f>SUM(F126:F134)</f>
        <v>800</v>
      </c>
      <c r="G135" s="19">
        <f t="shared" ref="G135:J135" si="52">SUM(G126:G134)</f>
        <v>30.02</v>
      </c>
      <c r="H135" s="19">
        <f t="shared" si="52"/>
        <v>29.16</v>
      </c>
      <c r="I135" s="19">
        <f t="shared" si="52"/>
        <v>106.47</v>
      </c>
      <c r="J135" s="19">
        <f t="shared" si="52"/>
        <v>712</v>
      </c>
      <c r="K135" s="25"/>
      <c r="L135" s="19">
        <f t="shared" ref="L135" si="53">SUM(L126:L134)</f>
        <v>83.52</v>
      </c>
    </row>
    <row r="136" spans="1:12" ht="15.75" thickBot="1" x14ac:dyDescent="0.25">
      <c r="A136" s="33">
        <f>A118</f>
        <v>2</v>
      </c>
      <c r="B136" s="33">
        <f>B118</f>
        <v>2</v>
      </c>
      <c r="C136" s="54" t="s">
        <v>4</v>
      </c>
      <c r="D136" s="55"/>
      <c r="E136" s="31"/>
      <c r="F136" s="32">
        <f>F125+F135</f>
        <v>1300</v>
      </c>
      <c r="G136" s="32">
        <f>G125+G135</f>
        <v>47.15</v>
      </c>
      <c r="H136" s="32">
        <f t="shared" ref="H136" si="54">H125+H135</f>
        <v>46.730000000000004</v>
      </c>
      <c r="I136" s="32">
        <f t="shared" ref="I136" si="55">I125+I135</f>
        <v>171.78</v>
      </c>
      <c r="J136" s="32">
        <f t="shared" ref="J136:L136" si="56">J125+J135</f>
        <v>1198.0899999999999</v>
      </c>
      <c r="K136" s="32"/>
      <c r="L136" s="32">
        <f t="shared" si="56"/>
        <v>160.47999999999999</v>
      </c>
    </row>
    <row r="137" spans="1:12" ht="15" x14ac:dyDescent="0.25">
      <c r="A137" s="20">
        <v>2</v>
      </c>
      <c r="B137" s="21">
        <v>3</v>
      </c>
      <c r="C137" s="22" t="s">
        <v>20</v>
      </c>
      <c r="D137" s="5" t="s">
        <v>21</v>
      </c>
      <c r="E137" s="39" t="s">
        <v>82</v>
      </c>
      <c r="F137" s="40">
        <v>170</v>
      </c>
      <c r="G137" s="40">
        <v>14.37</v>
      </c>
      <c r="H137" s="40">
        <v>15.78</v>
      </c>
      <c r="I137" s="40">
        <v>35.229999999999997</v>
      </c>
      <c r="J137" s="40">
        <v>339.82</v>
      </c>
      <c r="K137" s="41">
        <v>131.79</v>
      </c>
      <c r="L137" s="40">
        <v>42.94</v>
      </c>
    </row>
    <row r="138" spans="1:12" ht="14.45" x14ac:dyDescent="0.3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22</v>
      </c>
      <c r="E139" s="42" t="s">
        <v>46</v>
      </c>
      <c r="F139" s="43">
        <v>200</v>
      </c>
      <c r="G139" s="43">
        <v>0</v>
      </c>
      <c r="H139" s="43">
        <v>0</v>
      </c>
      <c r="I139" s="43">
        <v>9.98</v>
      </c>
      <c r="J139" s="43">
        <v>39.9</v>
      </c>
      <c r="K139" s="44">
        <v>283</v>
      </c>
      <c r="L139" s="43">
        <v>1.74</v>
      </c>
    </row>
    <row r="140" spans="1:12" ht="15.75" customHeight="1" x14ac:dyDescent="0.25">
      <c r="A140" s="23"/>
      <c r="B140" s="15"/>
      <c r="C140" s="11"/>
      <c r="D140" s="7" t="s">
        <v>23</v>
      </c>
      <c r="E140" s="42" t="s">
        <v>95</v>
      </c>
      <c r="F140" s="43">
        <v>38</v>
      </c>
      <c r="G140" s="43">
        <v>2.46</v>
      </c>
      <c r="H140" s="43">
        <v>6.1</v>
      </c>
      <c r="I140" s="43">
        <v>16.600000000000001</v>
      </c>
      <c r="J140" s="43">
        <v>130.88</v>
      </c>
      <c r="K140" s="44">
        <v>401.08</v>
      </c>
      <c r="L140" s="43">
        <v>16.78</v>
      </c>
    </row>
    <row r="141" spans="1:12" ht="15" x14ac:dyDescent="0.25">
      <c r="A141" s="23"/>
      <c r="B141" s="15"/>
      <c r="C141" s="11"/>
      <c r="D141" s="7" t="s">
        <v>24</v>
      </c>
      <c r="E141" s="42" t="s">
        <v>58</v>
      </c>
      <c r="F141" s="43">
        <v>100</v>
      </c>
      <c r="G141" s="43">
        <v>0.4</v>
      </c>
      <c r="H141" s="43">
        <v>0.4</v>
      </c>
      <c r="I141" s="43">
        <v>9.8000000000000007</v>
      </c>
      <c r="J141" s="43">
        <v>47</v>
      </c>
      <c r="K141" s="44">
        <v>38</v>
      </c>
      <c r="L141" s="43">
        <v>15.5</v>
      </c>
    </row>
    <row r="142" spans="1:12" ht="14.45" x14ac:dyDescent="0.3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5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SUM(F137:F143)</f>
        <v>508</v>
      </c>
      <c r="G144" s="19">
        <f t="shared" ref="G144:J144" si="57">SUM(G137:G143)</f>
        <v>17.229999999999997</v>
      </c>
      <c r="H144" s="19">
        <f t="shared" si="57"/>
        <v>22.279999999999998</v>
      </c>
      <c r="I144" s="19">
        <f t="shared" si="57"/>
        <v>71.61</v>
      </c>
      <c r="J144" s="19">
        <f t="shared" si="57"/>
        <v>557.59999999999991</v>
      </c>
      <c r="K144" s="25"/>
      <c r="L144" s="19">
        <f t="shared" ref="L144" si="58">SUM(L137:L143)</f>
        <v>76.960000000000008</v>
      </c>
    </row>
    <row r="145" spans="1:12" ht="15" x14ac:dyDescent="0.25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42" t="s">
        <v>104</v>
      </c>
      <c r="F145" s="43">
        <v>80</v>
      </c>
      <c r="G145" s="43">
        <v>2.6</v>
      </c>
      <c r="H145" s="43">
        <v>8</v>
      </c>
      <c r="I145" s="43">
        <v>8.1</v>
      </c>
      <c r="J145" s="43">
        <v>116</v>
      </c>
      <c r="K145" s="44">
        <v>3</v>
      </c>
      <c r="L145" s="43">
        <v>7.64</v>
      </c>
    </row>
    <row r="146" spans="1:12" ht="15" x14ac:dyDescent="0.25">
      <c r="A146" s="23"/>
      <c r="B146" s="15"/>
      <c r="C146" s="11"/>
      <c r="D146" s="7" t="s">
        <v>27</v>
      </c>
      <c r="E146" s="42" t="s">
        <v>83</v>
      </c>
      <c r="F146" s="43">
        <v>205</v>
      </c>
      <c r="G146" s="43">
        <v>1.55</v>
      </c>
      <c r="H146" s="43">
        <v>4.1100000000000003</v>
      </c>
      <c r="I146" s="43">
        <v>7.18</v>
      </c>
      <c r="J146" s="43">
        <v>72.63</v>
      </c>
      <c r="K146" s="44">
        <v>53.39</v>
      </c>
      <c r="L146" s="43">
        <v>12.33</v>
      </c>
    </row>
    <row r="147" spans="1:12" ht="15" x14ac:dyDescent="0.25">
      <c r="A147" s="23"/>
      <c r="B147" s="15"/>
      <c r="C147" s="11"/>
      <c r="D147" s="7" t="s">
        <v>28</v>
      </c>
      <c r="E147" s="42" t="s">
        <v>103</v>
      </c>
      <c r="F147" s="43">
        <v>90</v>
      </c>
      <c r="G147" s="43">
        <v>14</v>
      </c>
      <c r="H147" s="43">
        <v>2</v>
      </c>
      <c r="I147" s="43">
        <v>2</v>
      </c>
      <c r="J147" s="43">
        <v>79</v>
      </c>
      <c r="K147" s="44">
        <v>580</v>
      </c>
      <c r="L147" s="43">
        <v>43.21</v>
      </c>
    </row>
    <row r="148" spans="1:12" ht="15" x14ac:dyDescent="0.25">
      <c r="A148" s="23"/>
      <c r="B148" s="15"/>
      <c r="C148" s="11"/>
      <c r="D148" s="7" t="s">
        <v>29</v>
      </c>
      <c r="E148" s="42" t="s">
        <v>45</v>
      </c>
      <c r="F148" s="43">
        <v>155</v>
      </c>
      <c r="G148" s="43">
        <v>5.82</v>
      </c>
      <c r="H148" s="43">
        <v>4.3099999999999996</v>
      </c>
      <c r="I148" s="43">
        <v>37.08</v>
      </c>
      <c r="J148" s="43">
        <v>210.5</v>
      </c>
      <c r="K148" s="44">
        <v>211.05</v>
      </c>
      <c r="L148" s="43">
        <v>10.6</v>
      </c>
    </row>
    <row r="149" spans="1:12" ht="15" x14ac:dyDescent="0.25">
      <c r="A149" s="23"/>
      <c r="B149" s="15"/>
      <c r="C149" s="11"/>
      <c r="D149" s="7" t="s">
        <v>30</v>
      </c>
      <c r="E149" s="42" t="s">
        <v>46</v>
      </c>
      <c r="F149" s="43">
        <v>200</v>
      </c>
      <c r="G149" s="43">
        <v>0</v>
      </c>
      <c r="H149" s="43">
        <v>0</v>
      </c>
      <c r="I149" s="43">
        <v>9.98</v>
      </c>
      <c r="J149" s="43">
        <v>39.9</v>
      </c>
      <c r="K149" s="44">
        <v>283</v>
      </c>
      <c r="L149" s="43">
        <v>1.74</v>
      </c>
    </row>
    <row r="150" spans="1:12" ht="15" x14ac:dyDescent="0.25">
      <c r="A150" s="23"/>
      <c r="B150" s="15"/>
      <c r="C150" s="11"/>
      <c r="D150" s="7" t="s">
        <v>31</v>
      </c>
      <c r="E150" s="42" t="s">
        <v>79</v>
      </c>
      <c r="F150" s="43">
        <v>40</v>
      </c>
      <c r="G150" s="43">
        <v>3.2</v>
      </c>
      <c r="H150" s="43">
        <v>0.4</v>
      </c>
      <c r="I150" s="43">
        <v>22</v>
      </c>
      <c r="J150" s="43">
        <v>104</v>
      </c>
      <c r="K150" s="44">
        <v>420.02</v>
      </c>
      <c r="L150" s="43">
        <v>4</v>
      </c>
    </row>
    <row r="151" spans="1:12" ht="15" x14ac:dyDescent="0.25">
      <c r="A151" s="23"/>
      <c r="B151" s="15"/>
      <c r="C151" s="11"/>
      <c r="D151" s="7" t="s">
        <v>32</v>
      </c>
      <c r="E151" s="42" t="s">
        <v>88</v>
      </c>
      <c r="F151" s="43">
        <v>40</v>
      </c>
      <c r="G151" s="43">
        <v>3.2</v>
      </c>
      <c r="H151" s="43">
        <v>0.4</v>
      </c>
      <c r="I151" s="43">
        <v>18.399999999999999</v>
      </c>
      <c r="J151" s="43">
        <v>88</v>
      </c>
      <c r="K151" s="44">
        <v>421.11</v>
      </c>
      <c r="L151" s="43">
        <v>4</v>
      </c>
    </row>
    <row r="152" spans="1:12" ht="14.45" x14ac:dyDescent="0.3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4.45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SUM(F145:F153)</f>
        <v>810</v>
      </c>
      <c r="G154" s="19">
        <f t="shared" ref="G154:J154" si="59">SUM(G145:G153)</f>
        <v>30.369999999999997</v>
      </c>
      <c r="H154" s="19">
        <f t="shared" si="59"/>
        <v>19.219999999999995</v>
      </c>
      <c r="I154" s="19">
        <f t="shared" si="59"/>
        <v>104.74000000000001</v>
      </c>
      <c r="J154" s="19">
        <f t="shared" si="59"/>
        <v>710.03</v>
      </c>
      <c r="K154" s="25"/>
      <c r="L154" s="19">
        <f t="shared" ref="L154" si="60">SUM(L145:L153)</f>
        <v>83.52</v>
      </c>
    </row>
    <row r="155" spans="1:12" ht="15.75" thickBot="1" x14ac:dyDescent="0.25">
      <c r="A155" s="29">
        <f>A137</f>
        <v>2</v>
      </c>
      <c r="B155" s="30">
        <f>B137</f>
        <v>3</v>
      </c>
      <c r="C155" s="54" t="s">
        <v>4</v>
      </c>
      <c r="D155" s="55"/>
      <c r="E155" s="31"/>
      <c r="F155" s="32">
        <f>F144+F154</f>
        <v>1318</v>
      </c>
      <c r="G155" s="32">
        <f>G144+G154</f>
        <v>47.599999999999994</v>
      </c>
      <c r="H155" s="32">
        <f t="shared" ref="H155" si="61">H144+H154</f>
        <v>41.499999999999993</v>
      </c>
      <c r="I155" s="32">
        <f t="shared" ref="I155" si="62">I144+I154</f>
        <v>176.35000000000002</v>
      </c>
      <c r="J155" s="32">
        <f t="shared" ref="J155:L155" si="63">J144+J154</f>
        <v>1267.6299999999999</v>
      </c>
      <c r="K155" s="32"/>
      <c r="L155" s="32">
        <f t="shared" si="63"/>
        <v>160.48000000000002</v>
      </c>
    </row>
    <row r="156" spans="1:12" ht="15" x14ac:dyDescent="0.25">
      <c r="A156" s="20">
        <v>2</v>
      </c>
      <c r="B156" s="21">
        <v>4</v>
      </c>
      <c r="C156" s="22" t="s">
        <v>20</v>
      </c>
      <c r="D156" s="5" t="s">
        <v>21</v>
      </c>
      <c r="E156" s="39" t="s">
        <v>96</v>
      </c>
      <c r="F156" s="40">
        <v>90</v>
      </c>
      <c r="G156" s="40">
        <v>9.9499999999999993</v>
      </c>
      <c r="H156" s="40">
        <v>9.48</v>
      </c>
      <c r="I156" s="40">
        <v>8.57</v>
      </c>
      <c r="J156" s="40">
        <v>159.02000000000001</v>
      </c>
      <c r="K156" s="41">
        <v>502.53</v>
      </c>
      <c r="L156" s="40">
        <v>50.36</v>
      </c>
    </row>
    <row r="157" spans="1:12" ht="15" x14ac:dyDescent="0.25">
      <c r="A157" s="23"/>
      <c r="B157" s="15"/>
      <c r="C157" s="11"/>
      <c r="D157" s="6" t="s">
        <v>21</v>
      </c>
      <c r="E157" s="42" t="s">
        <v>49</v>
      </c>
      <c r="F157" s="43">
        <v>180</v>
      </c>
      <c r="G157" s="43">
        <v>3.95</v>
      </c>
      <c r="H157" s="43">
        <v>6.09</v>
      </c>
      <c r="I157" s="43">
        <v>26.5</v>
      </c>
      <c r="J157" s="43">
        <v>177.19</v>
      </c>
      <c r="K157" s="44">
        <v>138.06</v>
      </c>
      <c r="L157" s="43">
        <v>19.489999999999998</v>
      </c>
    </row>
    <row r="158" spans="1:12" ht="15" x14ac:dyDescent="0.25">
      <c r="A158" s="23"/>
      <c r="B158" s="15"/>
      <c r="C158" s="11"/>
      <c r="D158" s="7" t="s">
        <v>22</v>
      </c>
      <c r="E158" s="42" t="s">
        <v>84</v>
      </c>
      <c r="F158" s="43">
        <v>200</v>
      </c>
      <c r="G158" s="43">
        <v>0.06</v>
      </c>
      <c r="H158" s="43">
        <v>0.01</v>
      </c>
      <c r="I158" s="43">
        <v>10.19</v>
      </c>
      <c r="J158" s="43">
        <v>42.28</v>
      </c>
      <c r="K158" s="44">
        <v>285</v>
      </c>
      <c r="L158" s="43">
        <v>3.11</v>
      </c>
    </row>
    <row r="159" spans="1:12" ht="15" x14ac:dyDescent="0.25">
      <c r="A159" s="23"/>
      <c r="B159" s="15"/>
      <c r="C159" s="11"/>
      <c r="D159" s="7" t="s">
        <v>23</v>
      </c>
      <c r="E159" s="42" t="s">
        <v>108</v>
      </c>
      <c r="F159" s="43">
        <v>40</v>
      </c>
      <c r="G159" s="43">
        <v>3.2</v>
      </c>
      <c r="H159" s="43">
        <v>0.4</v>
      </c>
      <c r="I159" s="43">
        <v>22</v>
      </c>
      <c r="J159" s="43">
        <v>104</v>
      </c>
      <c r="K159" s="44">
        <v>420.02</v>
      </c>
      <c r="L159" s="43">
        <v>4</v>
      </c>
    </row>
    <row r="160" spans="1:12" ht="14.45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5" x14ac:dyDescent="0.3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5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SUM(F156:F162)</f>
        <v>510</v>
      </c>
      <c r="G163" s="19">
        <f t="shared" ref="G163:J163" si="64">SUM(G156:G162)</f>
        <v>17.16</v>
      </c>
      <c r="H163" s="19">
        <f t="shared" si="64"/>
        <v>15.98</v>
      </c>
      <c r="I163" s="19">
        <f t="shared" si="64"/>
        <v>67.259999999999991</v>
      </c>
      <c r="J163" s="19">
        <f t="shared" si="64"/>
        <v>482.49</v>
      </c>
      <c r="K163" s="25"/>
      <c r="L163" s="19">
        <f t="shared" ref="L163" si="65">SUM(L156:L162)</f>
        <v>76.959999999999994</v>
      </c>
    </row>
    <row r="164" spans="1:12" ht="15" x14ac:dyDescent="0.25">
      <c r="A164" s="26">
        <f>A156</f>
        <v>2</v>
      </c>
      <c r="B164" s="13">
        <f>B156</f>
        <v>4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27</v>
      </c>
      <c r="E165" s="42" t="s">
        <v>70</v>
      </c>
      <c r="F165" s="43">
        <v>210</v>
      </c>
      <c r="G165" s="43">
        <v>2.25</v>
      </c>
      <c r="H165" s="43">
        <v>4.93</v>
      </c>
      <c r="I165" s="43">
        <v>14.74</v>
      </c>
      <c r="J165" s="43">
        <v>112.75</v>
      </c>
      <c r="K165" s="44">
        <v>67.319999999999993</v>
      </c>
      <c r="L165" s="43">
        <v>10.67</v>
      </c>
    </row>
    <row r="166" spans="1:12" ht="15" x14ac:dyDescent="0.25">
      <c r="A166" s="23"/>
      <c r="B166" s="15"/>
      <c r="C166" s="11"/>
      <c r="D166" s="7" t="s">
        <v>28</v>
      </c>
      <c r="E166" s="42" t="s">
        <v>71</v>
      </c>
      <c r="F166" s="43">
        <v>100</v>
      </c>
      <c r="G166" s="43">
        <v>12.12</v>
      </c>
      <c r="H166" s="43">
        <v>2.86</v>
      </c>
      <c r="I166" s="43">
        <v>16.07</v>
      </c>
      <c r="J166" s="43">
        <v>139</v>
      </c>
      <c r="K166" s="44" t="s">
        <v>72</v>
      </c>
      <c r="L166" s="43">
        <v>34.1</v>
      </c>
    </row>
    <row r="167" spans="1:12" ht="15" x14ac:dyDescent="0.25">
      <c r="A167" s="23"/>
      <c r="B167" s="15"/>
      <c r="C167" s="11"/>
      <c r="D167" s="7" t="s">
        <v>29</v>
      </c>
      <c r="E167" s="42" t="s">
        <v>42</v>
      </c>
      <c r="F167" s="43">
        <v>160</v>
      </c>
      <c r="G167" s="43">
        <v>4.8099999999999996</v>
      </c>
      <c r="H167" s="43">
        <v>8.49</v>
      </c>
      <c r="I167" s="43">
        <v>21.54</v>
      </c>
      <c r="J167" s="43">
        <v>181.6</v>
      </c>
      <c r="K167" s="44">
        <v>302.01</v>
      </c>
      <c r="L167" s="43">
        <v>10.75</v>
      </c>
    </row>
    <row r="168" spans="1:12" ht="15" x14ac:dyDescent="0.25">
      <c r="A168" s="23"/>
      <c r="B168" s="15"/>
      <c r="C168" s="11"/>
      <c r="D168" s="7" t="s">
        <v>87</v>
      </c>
      <c r="E168" s="42" t="s">
        <v>73</v>
      </c>
      <c r="F168" s="43">
        <v>200</v>
      </c>
      <c r="G168" s="43">
        <v>0</v>
      </c>
      <c r="H168" s="43">
        <v>0</v>
      </c>
      <c r="I168" s="43">
        <v>23.5</v>
      </c>
      <c r="J168" s="43">
        <v>95</v>
      </c>
      <c r="K168" s="44">
        <v>305.11</v>
      </c>
      <c r="L168" s="43">
        <v>19.5</v>
      </c>
    </row>
    <row r="169" spans="1:12" ht="15" x14ac:dyDescent="0.25">
      <c r="A169" s="23"/>
      <c r="B169" s="15"/>
      <c r="C169" s="11"/>
      <c r="D169" s="7" t="s">
        <v>31</v>
      </c>
      <c r="E169" s="42" t="s">
        <v>79</v>
      </c>
      <c r="F169" s="43">
        <v>45</v>
      </c>
      <c r="G169" s="43">
        <v>3.6</v>
      </c>
      <c r="H169" s="43">
        <v>0.45</v>
      </c>
      <c r="I169" s="43">
        <v>24.75</v>
      </c>
      <c r="J169" s="43">
        <v>117</v>
      </c>
      <c r="K169" s="44">
        <v>420.05</v>
      </c>
      <c r="L169" s="43">
        <v>4.5</v>
      </c>
    </row>
    <row r="170" spans="1:12" ht="15" x14ac:dyDescent="0.25">
      <c r="A170" s="23"/>
      <c r="B170" s="15"/>
      <c r="C170" s="11"/>
      <c r="D170" s="7" t="s">
        <v>32</v>
      </c>
      <c r="E170" s="42" t="s">
        <v>88</v>
      </c>
      <c r="F170" s="43">
        <v>40</v>
      </c>
      <c r="G170" s="43">
        <v>3.2</v>
      </c>
      <c r="H170" s="43">
        <v>0.4</v>
      </c>
      <c r="I170" s="43">
        <v>18.399999999999999</v>
      </c>
      <c r="J170" s="43">
        <v>88</v>
      </c>
      <c r="K170" s="44">
        <v>421.11</v>
      </c>
      <c r="L170" s="43">
        <v>4</v>
      </c>
    </row>
    <row r="171" spans="1:12" ht="14.45" x14ac:dyDescent="0.3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5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33</v>
      </c>
      <c r="E173" s="9"/>
      <c r="F173" s="19">
        <f>SUM(F164:F172)</f>
        <v>755</v>
      </c>
      <c r="G173" s="19">
        <f t="shared" ref="G173:J173" si="66">SUM(G164:G172)</f>
        <v>25.98</v>
      </c>
      <c r="H173" s="19">
        <f t="shared" si="66"/>
        <v>17.13</v>
      </c>
      <c r="I173" s="19">
        <f t="shared" si="66"/>
        <v>119</v>
      </c>
      <c r="J173" s="19">
        <f t="shared" si="66"/>
        <v>733.35</v>
      </c>
      <c r="K173" s="25"/>
      <c r="L173" s="19">
        <f t="shared" ref="L173" si="67">SUM(L164:L172)</f>
        <v>83.52000000000001</v>
      </c>
    </row>
    <row r="174" spans="1:12" ht="15.75" thickBot="1" x14ac:dyDescent="0.25">
      <c r="A174" s="29">
        <f>A156</f>
        <v>2</v>
      </c>
      <c r="B174" s="30">
        <f>B156</f>
        <v>4</v>
      </c>
      <c r="C174" s="54" t="s">
        <v>4</v>
      </c>
      <c r="D174" s="55"/>
      <c r="E174" s="31"/>
      <c r="F174" s="32">
        <f>F163+F173</f>
        <v>1265</v>
      </c>
      <c r="G174" s="32">
        <f>G163+G173</f>
        <v>43.14</v>
      </c>
      <c r="H174" s="32">
        <f t="shared" ref="H174" si="68">H163+H173</f>
        <v>33.11</v>
      </c>
      <c r="I174" s="32">
        <f t="shared" ref="I174" si="69">I163+I173</f>
        <v>186.26</v>
      </c>
      <c r="J174" s="32">
        <f t="shared" ref="J174:L174" si="70">J163+J173</f>
        <v>1215.8400000000001</v>
      </c>
      <c r="K174" s="32"/>
      <c r="L174" s="32">
        <f t="shared" si="70"/>
        <v>160.48000000000002</v>
      </c>
    </row>
    <row r="175" spans="1:12" ht="15" x14ac:dyDescent="0.25">
      <c r="A175" s="20">
        <v>2</v>
      </c>
      <c r="B175" s="21">
        <v>5</v>
      </c>
      <c r="C175" s="22" t="s">
        <v>20</v>
      </c>
      <c r="D175" s="5" t="s">
        <v>21</v>
      </c>
      <c r="E175" s="39" t="s">
        <v>74</v>
      </c>
      <c r="F175" s="40">
        <v>165</v>
      </c>
      <c r="G175" s="40">
        <v>5.17</v>
      </c>
      <c r="H175" s="40">
        <v>9.81</v>
      </c>
      <c r="I175" s="40">
        <v>28.05</v>
      </c>
      <c r="J175" s="40">
        <v>197.9</v>
      </c>
      <c r="K175" s="41">
        <v>493.03</v>
      </c>
      <c r="L175" s="40">
        <v>18.850000000000001</v>
      </c>
    </row>
    <row r="176" spans="1:12" ht="15" x14ac:dyDescent="0.25">
      <c r="A176" s="23"/>
      <c r="B176" s="15"/>
      <c r="C176" s="11"/>
      <c r="D176" s="6" t="s">
        <v>21</v>
      </c>
      <c r="E176" s="42" t="s">
        <v>75</v>
      </c>
      <c r="F176" s="43">
        <v>85</v>
      </c>
      <c r="G176" s="43">
        <v>11.4</v>
      </c>
      <c r="H176" s="43">
        <v>10.5</v>
      </c>
      <c r="I176" s="43">
        <v>11.7</v>
      </c>
      <c r="J176" s="43">
        <v>187</v>
      </c>
      <c r="K176" s="44" t="s">
        <v>62</v>
      </c>
      <c r="L176" s="43">
        <v>40</v>
      </c>
    </row>
    <row r="177" spans="1:12" ht="15" x14ac:dyDescent="0.25">
      <c r="A177" s="23"/>
      <c r="B177" s="15"/>
      <c r="C177" s="11"/>
      <c r="D177" s="7" t="s">
        <v>22</v>
      </c>
      <c r="E177" s="42" t="s">
        <v>46</v>
      </c>
      <c r="F177" s="43">
        <v>200</v>
      </c>
      <c r="G177" s="43">
        <v>0</v>
      </c>
      <c r="H177" s="43">
        <v>0</v>
      </c>
      <c r="I177" s="43">
        <v>9.98</v>
      </c>
      <c r="J177" s="43">
        <v>39.9</v>
      </c>
      <c r="K177" s="44">
        <v>283</v>
      </c>
      <c r="L177" s="43">
        <v>1.74</v>
      </c>
    </row>
    <row r="178" spans="1:12" ht="15" x14ac:dyDescent="0.25">
      <c r="A178" s="23"/>
      <c r="B178" s="15"/>
      <c r="C178" s="11"/>
      <c r="D178" s="7" t="s">
        <v>23</v>
      </c>
      <c r="E178" s="42" t="s">
        <v>109</v>
      </c>
      <c r="F178" s="43">
        <v>50</v>
      </c>
      <c r="G178" s="43">
        <v>3.28</v>
      </c>
      <c r="H178" s="43">
        <v>7.65</v>
      </c>
      <c r="I178" s="43">
        <v>22.13</v>
      </c>
      <c r="J178" s="43">
        <v>170.1</v>
      </c>
      <c r="K178" s="44">
        <v>420.02</v>
      </c>
      <c r="L178" s="43">
        <v>16.37</v>
      </c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5" x14ac:dyDescent="0.3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5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25">
      <c r="A182" s="24"/>
      <c r="B182" s="17"/>
      <c r="C182" s="8"/>
      <c r="D182" s="18" t="s">
        <v>33</v>
      </c>
      <c r="E182" s="9"/>
      <c r="F182" s="19">
        <f>SUM(F175:F181)</f>
        <v>500</v>
      </c>
      <c r="G182" s="19">
        <f t="shared" ref="G182:J182" si="71">SUM(G175:G181)</f>
        <v>19.850000000000001</v>
      </c>
      <c r="H182" s="19">
        <f t="shared" si="71"/>
        <v>27.96</v>
      </c>
      <c r="I182" s="19">
        <f t="shared" si="71"/>
        <v>71.86</v>
      </c>
      <c r="J182" s="19">
        <f t="shared" si="71"/>
        <v>594.9</v>
      </c>
      <c r="K182" s="25"/>
      <c r="L182" s="19">
        <f t="shared" ref="L182" si="72">SUM(L175:L181)</f>
        <v>76.960000000000008</v>
      </c>
    </row>
    <row r="183" spans="1:12" ht="15" x14ac:dyDescent="0.25">
      <c r="A183" s="26">
        <f>A175</f>
        <v>2</v>
      </c>
      <c r="B183" s="13">
        <f>B175</f>
        <v>5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27</v>
      </c>
      <c r="E184" s="42" t="s">
        <v>76</v>
      </c>
      <c r="F184" s="43">
        <v>250</v>
      </c>
      <c r="G184" s="43">
        <v>5.91</v>
      </c>
      <c r="H184" s="43">
        <v>4.55</v>
      </c>
      <c r="I184" s="43">
        <v>19.489999999999998</v>
      </c>
      <c r="J184" s="43">
        <v>142.91</v>
      </c>
      <c r="K184" s="44">
        <v>129.19999999999999</v>
      </c>
      <c r="L184" s="43">
        <v>12.49</v>
      </c>
    </row>
    <row r="185" spans="1:12" ht="15" x14ac:dyDescent="0.25">
      <c r="A185" s="23"/>
      <c r="B185" s="15"/>
      <c r="C185" s="11"/>
      <c r="D185" s="7" t="s">
        <v>28</v>
      </c>
      <c r="E185" s="42" t="s">
        <v>96</v>
      </c>
      <c r="F185" s="43">
        <v>90</v>
      </c>
      <c r="G185" s="43">
        <v>9.9499999999999993</v>
      </c>
      <c r="H185" s="43">
        <v>9.48</v>
      </c>
      <c r="I185" s="43">
        <v>8.57</v>
      </c>
      <c r="J185" s="43">
        <v>159.02000000000001</v>
      </c>
      <c r="K185" s="44">
        <v>502.53</v>
      </c>
      <c r="L185" s="43">
        <v>47.51</v>
      </c>
    </row>
    <row r="186" spans="1:12" ht="15" x14ac:dyDescent="0.25">
      <c r="A186" s="23"/>
      <c r="B186" s="15"/>
      <c r="C186" s="11"/>
      <c r="D186" s="7" t="s">
        <v>29</v>
      </c>
      <c r="E186" s="42" t="s">
        <v>45</v>
      </c>
      <c r="F186" s="43">
        <v>160</v>
      </c>
      <c r="G186" s="43">
        <v>5.86</v>
      </c>
      <c r="H186" s="43">
        <v>7.93</v>
      </c>
      <c r="I186" s="43">
        <v>37.14</v>
      </c>
      <c r="J186" s="43">
        <v>243.55</v>
      </c>
      <c r="K186" s="44">
        <v>211.47</v>
      </c>
      <c r="L186" s="43">
        <v>10.5</v>
      </c>
    </row>
    <row r="187" spans="1:12" ht="15" x14ac:dyDescent="0.25">
      <c r="A187" s="23"/>
      <c r="B187" s="15"/>
      <c r="C187" s="11"/>
      <c r="D187" s="7" t="s">
        <v>30</v>
      </c>
      <c r="E187" s="42" t="s">
        <v>85</v>
      </c>
      <c r="F187" s="43">
        <v>200</v>
      </c>
      <c r="G187" s="43">
        <v>0.16</v>
      </c>
      <c r="H187" s="43">
        <v>0.16</v>
      </c>
      <c r="I187" s="43">
        <v>18.89</v>
      </c>
      <c r="J187" s="43">
        <v>78.650000000000006</v>
      </c>
      <c r="K187" s="44">
        <v>294.01</v>
      </c>
      <c r="L187" s="43">
        <v>5.0199999999999996</v>
      </c>
    </row>
    <row r="188" spans="1:12" ht="15" x14ac:dyDescent="0.25">
      <c r="A188" s="23"/>
      <c r="B188" s="15"/>
      <c r="C188" s="11"/>
      <c r="D188" s="7" t="s">
        <v>31</v>
      </c>
      <c r="E188" s="42" t="s">
        <v>79</v>
      </c>
      <c r="F188" s="43">
        <v>40</v>
      </c>
      <c r="G188" s="43">
        <v>3.2</v>
      </c>
      <c r="H188" s="43">
        <v>0.4</v>
      </c>
      <c r="I188" s="43">
        <v>22</v>
      </c>
      <c r="J188" s="43">
        <v>104</v>
      </c>
      <c r="K188" s="44">
        <v>420.02</v>
      </c>
      <c r="L188" s="43">
        <v>4</v>
      </c>
    </row>
    <row r="189" spans="1:12" ht="15" x14ac:dyDescent="0.25">
      <c r="A189" s="23"/>
      <c r="B189" s="15"/>
      <c r="C189" s="11"/>
      <c r="D189" s="7" t="s">
        <v>32</v>
      </c>
      <c r="E189" s="42" t="s">
        <v>88</v>
      </c>
      <c r="F189" s="43">
        <v>40</v>
      </c>
      <c r="G189" s="43">
        <v>3.2</v>
      </c>
      <c r="H189" s="43">
        <v>0.4</v>
      </c>
      <c r="I189" s="43">
        <v>18.399999999999999</v>
      </c>
      <c r="J189" s="43">
        <v>88</v>
      </c>
      <c r="K189" s="44">
        <v>421.11</v>
      </c>
      <c r="L189" s="43">
        <v>4</v>
      </c>
    </row>
    <row r="190" spans="1:12" ht="14.45" x14ac:dyDescent="0.3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4.45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4"/>
      <c r="B192" s="17"/>
      <c r="C192" s="8"/>
      <c r="D192" s="18" t="s">
        <v>33</v>
      </c>
      <c r="E192" s="9"/>
      <c r="F192" s="19">
        <f>SUM(F183:F191)</f>
        <v>780</v>
      </c>
      <c r="G192" s="19">
        <f t="shared" ref="G192:J192" si="73">SUM(G183:G191)</f>
        <v>28.279999999999998</v>
      </c>
      <c r="H192" s="19">
        <f t="shared" si="73"/>
        <v>22.919999999999998</v>
      </c>
      <c r="I192" s="19">
        <f t="shared" si="73"/>
        <v>124.49000000000001</v>
      </c>
      <c r="J192" s="19">
        <f t="shared" si="73"/>
        <v>816.13</v>
      </c>
      <c r="K192" s="25"/>
      <c r="L192" s="19">
        <f t="shared" ref="L192" si="74">SUM(L183:L191)</f>
        <v>83.52</v>
      </c>
    </row>
    <row r="193" spans="1:12" ht="15.75" thickBot="1" x14ac:dyDescent="0.25">
      <c r="A193" s="29">
        <f>A175</f>
        <v>2</v>
      </c>
      <c r="B193" s="30">
        <f>B175</f>
        <v>5</v>
      </c>
      <c r="C193" s="54" t="s">
        <v>4</v>
      </c>
      <c r="D193" s="55"/>
      <c r="E193" s="31"/>
      <c r="F193" s="32">
        <f>F182+F192</f>
        <v>1280</v>
      </c>
      <c r="G193" s="32">
        <f>G182+G192</f>
        <v>48.129999999999995</v>
      </c>
      <c r="H193" s="32">
        <f t="shared" ref="H193" si="75">H182+H192</f>
        <v>50.879999999999995</v>
      </c>
      <c r="I193" s="32">
        <f t="shared" ref="I193" si="76">I182+I192</f>
        <v>196.35000000000002</v>
      </c>
      <c r="J193" s="32">
        <f t="shared" ref="J193:L193" si="77">J182+J192</f>
        <v>1411.03</v>
      </c>
      <c r="K193" s="32"/>
      <c r="L193" s="32">
        <f t="shared" si="77"/>
        <v>160.48000000000002</v>
      </c>
    </row>
    <row r="194" spans="1:12" ht="13.5" thickBot="1" x14ac:dyDescent="0.25">
      <c r="A194" s="27"/>
      <c r="B194" s="28"/>
      <c r="C194" s="56" t="s">
        <v>5</v>
      </c>
      <c r="D194" s="56"/>
      <c r="E194" s="56"/>
      <c r="F194" s="34">
        <f>(F24+F43+F61+F80+F99+F117+F136+F155+F174+F193)/(IF(F24=0,0,1)+IF(F43=0,0,1)+IF(F61=0,0,1)+IF(F80=0,0,1)+IF(F99=0,0,1)+IF(F117=0,0,1)+IF(F136=0,0,1)+IF(F155=0,0,1)+IF(F174=0,0,1)+IF(F193=0,0,1))</f>
        <v>1279.3</v>
      </c>
      <c r="G194" s="34">
        <f>(G24+G43+G61+G80+G99+G117+G136+G155+G174+G193)/(IF(G24=0,0,1)+IF(G43=0,0,1)+IF(G61=0,0,1)+IF(G80=0,0,1)+IF(G99=0,0,1)+IF(G117=0,0,1)+IF(G136=0,0,1)+IF(G155=0,0,1)+IF(G174=0,0,1)+IF(G193=0,0,1))</f>
        <v>46.290999999999997</v>
      </c>
      <c r="H194" s="34">
        <f>(H24+H43+H61+H80+H99+H117+H136+H155+H174+H193)/(IF(H24=0,0,1)+IF(H43=0,0,1)+IF(H61=0,0,1)+IF(H80=0,0,1)+IF(H99=0,0,1)+IF(H117=0,0,1)+IF(H136=0,0,1)+IF(H155=0,0,1)+IF(H174=0,0,1)+IF(H193=0,0,1))</f>
        <v>42.758000000000003</v>
      </c>
      <c r="I194" s="34">
        <f>(I24+I43+I61+I80+I99+I117+I136+I155+I174+I193)/(IF(I24=0,0,1)+IF(I43=0,0,1)+IF(I61=0,0,1)+IF(I80=0,0,1)+IF(I99=0,0,1)+IF(I117=0,0,1)+IF(I136=0,0,1)+IF(I155=0,0,1)+IF(I174=0,0,1)+IF(I193=0,0,1))</f>
        <v>183.26799999999997</v>
      </c>
      <c r="J194" s="34">
        <f>(J24+J43+J61+J80+J99+J117+J136+J155+J174+J193)/(IF(J24=0,0,1)+IF(J43=0,0,1)+IF(J61=0,0,1)+IF(J80=0,0,1)+IF(J99=0,0,1)+IF(J117=0,0,1)+IF(J136=0,0,1)+IF(J155=0,0,1)+IF(J174=0,0,1)+IF(J193=0,0,1))</f>
        <v>1281.0049999999999</v>
      </c>
      <c r="K194" s="34"/>
      <c r="L194" s="34">
        <f>(L24+L43+L61+L80+L99+L117+L136+L155+L174+L193)/(IF(L24=0,0,1)+IF(L43=0,0,1)+IF(L61=0,0,1)+IF(L80=0,0,1)+IF(L99=0,0,1)+IF(L117=0,0,1)+IF(L136=0,0,1)+IF(L155=0,0,1)+IF(L174=0,0,1)+IF(L193=0,0,1))</f>
        <v>160.47999999999999</v>
      </c>
    </row>
    <row r="196" spans="1:12" x14ac:dyDescent="0.2">
      <c r="L196" s="2" t="s">
        <v>110</v>
      </c>
    </row>
  </sheetData>
  <mergeCells count="14">
    <mergeCell ref="C80:D80"/>
    <mergeCell ref="C99:D99"/>
    <mergeCell ref="C24:D24"/>
    <mergeCell ref="C194:E194"/>
    <mergeCell ref="C193:D193"/>
    <mergeCell ref="C117:D117"/>
    <mergeCell ref="C136:D136"/>
    <mergeCell ref="C155:D155"/>
    <mergeCell ref="C174:D174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2024-10-17T11:31:31Z</cp:lastPrinted>
  <dcterms:created xsi:type="dcterms:W3CDTF">2022-05-16T14:23:56Z</dcterms:created>
  <dcterms:modified xsi:type="dcterms:W3CDTF">2026-01-12T05:37:03Z</dcterms:modified>
</cp:coreProperties>
</file>