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194" i="1"/>
  <c r="L184"/>
  <c r="L195"/>
  <c r="L175"/>
  <c r="L165"/>
  <c r="L176"/>
  <c r="L156"/>
  <c r="L146"/>
  <c r="L157"/>
  <c r="L137"/>
  <c r="L127"/>
  <c r="L138"/>
  <c r="L118"/>
  <c r="L108"/>
  <c r="L119"/>
  <c r="L99"/>
  <c r="L89"/>
  <c r="L100"/>
  <c r="L80"/>
  <c r="L70"/>
  <c r="L81"/>
  <c r="L61"/>
  <c r="L51"/>
  <c r="L62"/>
  <c r="L42"/>
  <c r="L32"/>
  <c r="L43"/>
  <c r="L23"/>
  <c r="L13"/>
  <c r="L24"/>
  <c r="L196"/>
  <c r="A109"/>
  <c r="B195"/>
  <c r="A195"/>
  <c r="J194"/>
  <c r="I194"/>
  <c r="H194"/>
  <c r="G194"/>
  <c r="F194"/>
  <c r="B185"/>
  <c r="A185"/>
  <c r="J184"/>
  <c r="J195"/>
  <c r="I184"/>
  <c r="I195"/>
  <c r="H184"/>
  <c r="H195"/>
  <c r="G184"/>
  <c r="G195"/>
  <c r="F184"/>
  <c r="B176"/>
  <c r="A176"/>
  <c r="J175"/>
  <c r="I175"/>
  <c r="H175"/>
  <c r="G175"/>
  <c r="F175"/>
  <c r="B166"/>
  <c r="A166"/>
  <c r="J165"/>
  <c r="J176"/>
  <c r="I165"/>
  <c r="I176"/>
  <c r="H165"/>
  <c r="H176"/>
  <c r="G165"/>
  <c r="G176"/>
  <c r="F165"/>
  <c r="F176"/>
  <c r="B157"/>
  <c r="A157"/>
  <c r="J156"/>
  <c r="I156"/>
  <c r="H156"/>
  <c r="G156"/>
  <c r="F156"/>
  <c r="B147"/>
  <c r="A147"/>
  <c r="J146"/>
  <c r="J157"/>
  <c r="I146"/>
  <c r="I157"/>
  <c r="H146"/>
  <c r="H157"/>
  <c r="G146"/>
  <c r="G157"/>
  <c r="F146"/>
  <c r="B138"/>
  <c r="A138"/>
  <c r="J137"/>
  <c r="I137"/>
  <c r="H137"/>
  <c r="G137"/>
  <c r="F137"/>
  <c r="B128"/>
  <c r="A128"/>
  <c r="J127"/>
  <c r="J138"/>
  <c r="I127"/>
  <c r="I138"/>
  <c r="H127"/>
  <c r="H138"/>
  <c r="G127"/>
  <c r="G138"/>
  <c r="F127"/>
  <c r="F138"/>
  <c r="B119"/>
  <c r="A119"/>
  <c r="J118"/>
  <c r="I118"/>
  <c r="H118"/>
  <c r="G118"/>
  <c r="F118"/>
  <c r="B109"/>
  <c r="J108"/>
  <c r="J119"/>
  <c r="I108"/>
  <c r="I119"/>
  <c r="H108"/>
  <c r="H119"/>
  <c r="G108"/>
  <c r="G119"/>
  <c r="F108"/>
  <c r="B100"/>
  <c r="A100"/>
  <c r="J99"/>
  <c r="I99"/>
  <c r="H99"/>
  <c r="G99"/>
  <c r="F99"/>
  <c r="F89"/>
  <c r="F100"/>
  <c r="B90"/>
  <c r="A90"/>
  <c r="J89"/>
  <c r="J100"/>
  <c r="I89"/>
  <c r="I100"/>
  <c r="H89"/>
  <c r="H100"/>
  <c r="G89"/>
  <c r="G100"/>
  <c r="B81"/>
  <c r="A81"/>
  <c r="J80"/>
  <c r="I80"/>
  <c r="H80"/>
  <c r="H70"/>
  <c r="H81"/>
  <c r="G80"/>
  <c r="F80"/>
  <c r="B71"/>
  <c r="A71"/>
  <c r="J70"/>
  <c r="J81"/>
  <c r="I70"/>
  <c r="I81"/>
  <c r="G70"/>
  <c r="G81"/>
  <c r="F70"/>
  <c r="F81"/>
  <c r="B62"/>
  <c r="A62"/>
  <c r="J61"/>
  <c r="I61"/>
  <c r="H61"/>
  <c r="G61"/>
  <c r="F61"/>
  <c r="B52"/>
  <c r="A52"/>
  <c r="J51"/>
  <c r="J62"/>
  <c r="I51"/>
  <c r="I62"/>
  <c r="H51"/>
  <c r="H62"/>
  <c r="G51"/>
  <c r="G62"/>
  <c r="F51"/>
  <c r="F62"/>
  <c r="B43"/>
  <c r="A43"/>
  <c r="J42"/>
  <c r="I42"/>
  <c r="H42"/>
  <c r="G42"/>
  <c r="F42"/>
  <c r="B33"/>
  <c r="A33"/>
  <c r="J32"/>
  <c r="J43"/>
  <c r="I32"/>
  <c r="I43"/>
  <c r="H32"/>
  <c r="H43"/>
  <c r="G32"/>
  <c r="G43"/>
  <c r="F32"/>
  <c r="F43"/>
  <c r="B24"/>
  <c r="A24"/>
  <c r="B14"/>
  <c r="A14"/>
  <c r="G23"/>
  <c r="G13"/>
  <c r="G24"/>
  <c r="H23"/>
  <c r="I23"/>
  <c r="I13"/>
  <c r="I24"/>
  <c r="J23"/>
  <c r="F23"/>
  <c r="H13"/>
  <c r="J13"/>
  <c r="J24"/>
  <c r="F13"/>
  <c r="F119"/>
  <c r="F157"/>
  <c r="F195"/>
  <c r="F24"/>
  <c r="F196"/>
  <c r="H24"/>
  <c r="H196"/>
  <c r="J196"/>
  <c r="I196"/>
  <c r="G196"/>
</calcChain>
</file>

<file path=xl/sharedStrings.xml><?xml version="1.0" encoding="utf-8"?>
<sst xmlns="http://schemas.openxmlformats.org/spreadsheetml/2006/main" count="236" uniqueCount="73">
  <si>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</si>
  <si>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</si>
  <si>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</si>
  <si>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</si>
  <si>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</si>
  <si>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</si>
  <si>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</si>
  <si>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</si>
  <si>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</si>
  <si>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</si>
  <si>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</si>
  <si>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</si>
  <si>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</si>
  <si>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</si>
  <si>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</si>
  <si>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</si>
  <si>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</si>
  <si>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</si>
  <si>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</si>
  <si>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</si>
  <si>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</si>
  <si>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</si>
  <si>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</si>
  <si>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</si>
  <si>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</si>
  <si>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</si>
  <si>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</si>
  <si>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</si>
  <si>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</si>
  <si>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</si>
  <si>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</si>
  <si>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</si>
  <si>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</si>
  <si>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</si>
  <si>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</si>
  <si>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</si>
  <si>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</si>
  <si>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</si>
  <si>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</si>
  <si>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</si>
  <si>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Камалиева Н.Г.</t>
  </si>
  <si>
    <t>МБОУ СОШ с.Староянтузово</t>
  </si>
  <si>
    <t>Каша гречневая рассыпчатая, котлеты из говядины с томатным соусом</t>
  </si>
  <si>
    <t>Чай с сахаром</t>
  </si>
  <si>
    <t>Хлеб пшеничный 1 сорта для детского питания</t>
  </si>
  <si>
    <t>Печенье для детского питания</t>
  </si>
  <si>
    <t>219, 189</t>
  </si>
  <si>
    <t>Чай с лимоном и с сахаром</t>
  </si>
  <si>
    <t>Бутерброд с маслом</t>
  </si>
  <si>
    <t>Картофельное пюре, палочки школьные</t>
  </si>
  <si>
    <t>1, 2</t>
  </si>
  <si>
    <t>Каша рисовая молочная жидкая</t>
  </si>
  <si>
    <t>Сыр (порциями)</t>
  </si>
  <si>
    <t>Макаронные изделия отварные, тефтели куриные с томатным соусом</t>
  </si>
  <si>
    <t>Какао с молоком</t>
  </si>
  <si>
    <t>Чай витаминизированный</t>
  </si>
  <si>
    <t>Макароны с сыром</t>
  </si>
  <si>
    <t>Сок для детского питания</t>
  </si>
  <si>
    <t>Каша гречневая рассыпчатая, гуляш из говядины</t>
  </si>
  <si>
    <t>Салат из свеклы отварной</t>
  </si>
  <si>
    <t>219, 96</t>
  </si>
  <si>
    <t>Каша пшенная молочная жидкая</t>
  </si>
  <si>
    <t>Свежие фрукты (Апельсин)</t>
  </si>
  <si>
    <t>Картофельное пюре, котлеты куриные с томатным соусом</t>
  </si>
  <si>
    <t>241, 40</t>
  </si>
  <si>
    <t>Плюшка "Московская"</t>
  </si>
  <si>
    <t>Шоколад "Аленка" для детского питания</t>
  </si>
  <si>
    <t>Каша "Дружба"</t>
  </si>
  <si>
    <t>Каша овсяная молочная</t>
  </si>
  <si>
    <t>241, 34</t>
  </si>
  <si>
    <t>Свежие фрукты (банан)</t>
  </si>
  <si>
    <t>227, 220</t>
  </si>
  <si>
    <t>Маринад овощной без томата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</si>
</sst>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K44" sqref="K4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40">
        <v>245</v>
      </c>
      <c r="G6" s="40">
        <v>18.8</v>
      </c>
      <c r="H6" s="40">
        <v>18.399999999999999</v>
      </c>
      <c r="I6" s="40">
        <v>55.4</v>
      </c>
      <c r="J6" s="40">
        <v>463.1</v>
      </c>
      <c r="K6" s="41" t="s">
        <v>46</v>
      </c>
      <c r="L6" s="40">
        <v>56.84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283</v>
      </c>
      <c r="L8" s="43">
        <v>1.93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55</v>
      </c>
      <c r="G9" s="43">
        <v>4.7</v>
      </c>
      <c r="H9" s="43">
        <v>0.7</v>
      </c>
      <c r="I9" s="43">
        <v>28.4</v>
      </c>
      <c r="J9" s="43">
        <v>140</v>
      </c>
      <c r="K9" s="44">
        <v>7</v>
      </c>
      <c r="L9" s="43">
        <v>5.5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23.6</v>
      </c>
      <c r="H13" s="19">
        <f>SUM(H6:H12)</f>
        <v>19.099999999999998</v>
      </c>
      <c r="I13" s="19">
        <f>SUM(I6:I12)</f>
        <v>92.9</v>
      </c>
      <c r="J13" s="19">
        <f>SUM(J6:J12)</f>
        <v>638.1</v>
      </c>
      <c r="K13" s="25"/>
      <c r="L13" s="19">
        <f>SUM(L6:L12)</f>
        <v>64.27000000000001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500</v>
      </c>
      <c r="G24" s="32">
        <f>G13+G23</f>
        <v>23.6</v>
      </c>
      <c r="H24" s="32">
        <f>H13+H23</f>
        <v>19.099999999999998</v>
      </c>
      <c r="I24" s="32">
        <f>I13+I23</f>
        <v>92.9</v>
      </c>
      <c r="J24" s="32">
        <f>J13+J23</f>
        <v>638.1</v>
      </c>
      <c r="K24" s="32"/>
      <c r="L24" s="32">
        <f>L13+L23</f>
        <v>64.27000000000001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68</v>
      </c>
      <c r="F25" s="40">
        <v>185</v>
      </c>
      <c r="G25" s="40">
        <v>6.9</v>
      </c>
      <c r="H25" s="40">
        <v>9.1</v>
      </c>
      <c r="I25" s="40">
        <v>28.8</v>
      </c>
      <c r="J25" s="40">
        <v>231</v>
      </c>
      <c r="K25" s="41">
        <v>206</v>
      </c>
      <c r="L25" s="40">
        <v>15.55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0.1</v>
      </c>
      <c r="H27" s="43">
        <v>0</v>
      </c>
      <c r="I27" s="43">
        <v>15.3</v>
      </c>
      <c r="J27" s="43">
        <v>61.6</v>
      </c>
      <c r="K27" s="44">
        <v>294</v>
      </c>
      <c r="L27" s="43">
        <v>4.1399999999999997</v>
      </c>
    </row>
    <row r="28" spans="1:12" ht="15">
      <c r="A28" s="14"/>
      <c r="B28" s="15"/>
      <c r="C28" s="11"/>
      <c r="D28" s="7" t="s">
        <v>23</v>
      </c>
      <c r="E28" s="42" t="s">
        <v>48</v>
      </c>
      <c r="F28" s="43">
        <v>70</v>
      </c>
      <c r="G28" s="43">
        <v>5.9</v>
      </c>
      <c r="H28" s="43">
        <v>8.1999999999999993</v>
      </c>
      <c r="I28" s="43">
        <v>31.7</v>
      </c>
      <c r="J28" s="43">
        <v>191.3</v>
      </c>
      <c r="K28" s="44" t="s">
        <v>50</v>
      </c>
      <c r="L28" s="43">
        <v>21.25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45</v>
      </c>
      <c r="F30" s="43">
        <v>20</v>
      </c>
      <c r="G30" s="43">
        <v>3</v>
      </c>
      <c r="H30" s="43">
        <v>3.2</v>
      </c>
      <c r="I30" s="43">
        <v>13.4</v>
      </c>
      <c r="J30" s="43">
        <v>88</v>
      </c>
      <c r="K30" s="44">
        <v>5</v>
      </c>
      <c r="L30" s="43">
        <v>5.0599999999999996</v>
      </c>
    </row>
    <row r="31" spans="1:12" ht="15">
      <c r="A31" s="14"/>
      <c r="B31" s="15"/>
      <c r="C31" s="11"/>
      <c r="D31" s="6"/>
      <c r="E31" s="42" t="s">
        <v>57</v>
      </c>
      <c r="F31" s="43">
        <v>200</v>
      </c>
      <c r="G31" s="43">
        <v>0</v>
      </c>
      <c r="H31" s="43">
        <v>0</v>
      </c>
      <c r="I31" s="43">
        <v>24</v>
      </c>
      <c r="J31" s="43">
        <v>96</v>
      </c>
      <c r="K31" s="44">
        <v>36</v>
      </c>
      <c r="L31" s="43">
        <v>35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675</v>
      </c>
      <c r="G32" s="19">
        <f>SUM(G25:G31)</f>
        <v>15.9</v>
      </c>
      <c r="H32" s="19">
        <f>SUM(H25:H31)</f>
        <v>20.499999999999996</v>
      </c>
      <c r="I32" s="19">
        <f>SUM(I25:I31)</f>
        <v>113.2</v>
      </c>
      <c r="J32" s="19">
        <f>SUM(J25:J31)</f>
        <v>667.90000000000009</v>
      </c>
      <c r="K32" s="25"/>
      <c r="L32" s="19">
        <f>SUM(L25:L31)</f>
        <v>81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675</v>
      </c>
      <c r="G43" s="32">
        <f>G32+G42</f>
        <v>15.9</v>
      </c>
      <c r="H43" s="32">
        <f>H32+H42</f>
        <v>20.499999999999996</v>
      </c>
      <c r="I43" s="32">
        <f>I32+I42</f>
        <v>113.2</v>
      </c>
      <c r="J43" s="32">
        <f>J32+J42</f>
        <v>667.90000000000009</v>
      </c>
      <c r="K43" s="32"/>
      <c r="L43" s="32">
        <f>L32+L42</f>
        <v>81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290</v>
      </c>
      <c r="G44" s="40">
        <v>13.3</v>
      </c>
      <c r="H44" s="40">
        <v>14.1</v>
      </c>
      <c r="I44" s="40">
        <v>31.2</v>
      </c>
      <c r="J44" s="40">
        <v>381.2</v>
      </c>
      <c r="K44" s="41" t="s">
        <v>69</v>
      </c>
      <c r="L44" s="40">
        <v>63.44</v>
      </c>
    </row>
    <row r="45" spans="1:12" ht="15">
      <c r="A45" s="23"/>
      <c r="B45" s="15"/>
      <c r="C45" s="11"/>
      <c r="D45" s="6"/>
      <c r="E45" s="42" t="s">
        <v>72</v>
      </c>
      <c r="F45" s="43">
        <v>100</v>
      </c>
      <c r="G45" s="43">
        <v>1.2</v>
      </c>
      <c r="H45" s="43">
        <v>8.9</v>
      </c>
      <c r="I45" s="43">
        <v>9.8000000000000007</v>
      </c>
      <c r="J45" s="43">
        <v>123</v>
      </c>
      <c r="K45" s="44">
        <v>47</v>
      </c>
      <c r="L45" s="43">
        <v>5.49</v>
      </c>
    </row>
    <row r="46" spans="1:12" ht="1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0.1</v>
      </c>
      <c r="H46" s="43">
        <v>0</v>
      </c>
      <c r="I46" s="43">
        <v>9.1</v>
      </c>
      <c r="J46" s="43">
        <v>35</v>
      </c>
      <c r="K46" s="44">
        <v>283</v>
      </c>
      <c r="L46" s="43">
        <v>1.93</v>
      </c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55</v>
      </c>
      <c r="G47" s="43">
        <v>4.7</v>
      </c>
      <c r="H47" s="43">
        <v>0.7</v>
      </c>
      <c r="I47" s="43">
        <v>28.4</v>
      </c>
      <c r="J47" s="43">
        <v>139.69999999999999</v>
      </c>
      <c r="K47" s="44">
        <v>7</v>
      </c>
      <c r="L47" s="43">
        <v>5.5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645</v>
      </c>
      <c r="G51" s="19">
        <f>SUM(G44:G50)</f>
        <v>19.3</v>
      </c>
      <c r="H51" s="19">
        <f>SUM(H44:H50)</f>
        <v>23.7</v>
      </c>
      <c r="I51" s="19">
        <f>SUM(I44:I50)</f>
        <v>78.5</v>
      </c>
      <c r="J51" s="19">
        <f>SUM(J44:J50)</f>
        <v>678.90000000000009</v>
      </c>
      <c r="K51" s="25"/>
      <c r="L51" s="19">
        <f>SUM(L44:L50)</f>
        <v>76.36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645</v>
      </c>
      <c r="G62" s="32">
        <f>G51+G61</f>
        <v>19.3</v>
      </c>
      <c r="H62" s="32">
        <f>H51+H61</f>
        <v>23.7</v>
      </c>
      <c r="I62" s="32">
        <f>I51+I61</f>
        <v>78.5</v>
      </c>
      <c r="J62" s="32">
        <f>J51+J61</f>
        <v>678.90000000000009</v>
      </c>
      <c r="K62" s="32"/>
      <c r="L62" s="32">
        <f>L51+L61</f>
        <v>76.36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185</v>
      </c>
      <c r="G63" s="40">
        <v>4.5999999999999996</v>
      </c>
      <c r="H63" s="40">
        <v>8.4</v>
      </c>
      <c r="I63" s="40">
        <v>29.4</v>
      </c>
      <c r="J63" s="40">
        <v>189.2</v>
      </c>
      <c r="K63" s="41">
        <v>114</v>
      </c>
      <c r="L63" s="40">
        <v>17.53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0.1</v>
      </c>
      <c r="H65" s="43">
        <v>0</v>
      </c>
      <c r="I65" s="43">
        <v>15.31</v>
      </c>
      <c r="J65" s="43">
        <v>61.6</v>
      </c>
      <c r="K65" s="44">
        <v>294</v>
      </c>
      <c r="L65" s="43">
        <v>4.1399999999999997</v>
      </c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55</v>
      </c>
      <c r="G66" s="43">
        <v>4.7</v>
      </c>
      <c r="H66" s="43">
        <v>0.7</v>
      </c>
      <c r="I66" s="43">
        <v>28.4</v>
      </c>
      <c r="J66" s="43">
        <v>139.69999999999999</v>
      </c>
      <c r="K66" s="44">
        <v>7</v>
      </c>
      <c r="L66" s="43">
        <v>5.5</v>
      </c>
    </row>
    <row r="67" spans="1:12" ht="15">
      <c r="A67" s="23"/>
      <c r="B67" s="15"/>
      <c r="C67" s="11"/>
      <c r="D67" s="7" t="s">
        <v>24</v>
      </c>
      <c r="E67" s="42" t="s">
        <v>70</v>
      </c>
      <c r="F67" s="43">
        <v>160</v>
      </c>
      <c r="G67" s="43">
        <v>2.7</v>
      </c>
      <c r="H67" s="43">
        <v>0.9</v>
      </c>
      <c r="I67" s="43">
        <v>31.8</v>
      </c>
      <c r="J67" s="43">
        <v>111</v>
      </c>
      <c r="K67" s="44">
        <v>35</v>
      </c>
      <c r="L67" s="43">
        <v>25.6</v>
      </c>
    </row>
    <row r="68" spans="1:12" ht="15">
      <c r="A68" s="23"/>
      <c r="B68" s="15"/>
      <c r="C68" s="11"/>
      <c r="D68" s="6"/>
      <c r="E68" s="42" t="s">
        <v>52</v>
      </c>
      <c r="F68" s="43">
        <v>20</v>
      </c>
      <c r="G68" s="43">
        <v>4.5999999999999996</v>
      </c>
      <c r="H68" s="43">
        <v>5.9</v>
      </c>
      <c r="I68" s="43">
        <v>0.6</v>
      </c>
      <c r="J68" s="43">
        <v>72.8</v>
      </c>
      <c r="K68" s="44">
        <v>91</v>
      </c>
      <c r="L68" s="43">
        <v>15.97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>SUM(G63:G69)</f>
        <v>16.699999999999996</v>
      </c>
      <c r="H70" s="19">
        <f>SUM(H63:H69)</f>
        <v>15.9</v>
      </c>
      <c r="I70" s="19">
        <f>SUM(I63:I69)</f>
        <v>105.50999999999999</v>
      </c>
      <c r="J70" s="19">
        <f>SUM(J63:J69)</f>
        <v>574.29999999999995</v>
      </c>
      <c r="K70" s="25"/>
      <c r="L70" s="19">
        <f>SUM(L63:L69)</f>
        <v>68.740000000000009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620</v>
      </c>
      <c r="G81" s="32">
        <f>G70+G80</f>
        <v>16.699999999999996</v>
      </c>
      <c r="H81" s="32">
        <f>H70+H80</f>
        <v>15.9</v>
      </c>
      <c r="I81" s="32">
        <f>I70+I80</f>
        <v>105.50999999999999</v>
      </c>
      <c r="J81" s="32">
        <f>J70+J80</f>
        <v>574.29999999999995</v>
      </c>
      <c r="K81" s="32"/>
      <c r="L81" s="32">
        <f>L70+L80</f>
        <v>68.740000000000009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275</v>
      </c>
      <c r="G82" s="40">
        <v>17.600000000000001</v>
      </c>
      <c r="H82" s="40">
        <v>20.7</v>
      </c>
      <c r="I82" s="40">
        <v>57.2</v>
      </c>
      <c r="J82" s="40">
        <v>448.5</v>
      </c>
      <c r="K82" s="41" t="s">
        <v>71</v>
      </c>
      <c r="L82" s="40">
        <v>56.12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0.1</v>
      </c>
      <c r="H84" s="43">
        <v>0</v>
      </c>
      <c r="I84" s="43">
        <v>8.6999999999999993</v>
      </c>
      <c r="J84" s="43">
        <v>34</v>
      </c>
      <c r="K84" s="44">
        <v>286</v>
      </c>
      <c r="L84" s="43">
        <v>6.32</v>
      </c>
    </row>
    <row r="85" spans="1:12" ht="15">
      <c r="A85" s="23"/>
      <c r="B85" s="15"/>
      <c r="C85" s="11"/>
      <c r="D85" s="7" t="s">
        <v>23</v>
      </c>
      <c r="E85" s="42" t="s">
        <v>44</v>
      </c>
      <c r="F85" s="43">
        <v>27.5</v>
      </c>
      <c r="G85" s="43">
        <v>2.4</v>
      </c>
      <c r="H85" s="43">
        <v>0.3</v>
      </c>
      <c r="I85" s="43">
        <v>14.2</v>
      </c>
      <c r="J85" s="43">
        <v>69.900000000000006</v>
      </c>
      <c r="K85" s="44">
        <v>7</v>
      </c>
      <c r="L85" s="43">
        <v>2.7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52</v>
      </c>
      <c r="F87" s="43">
        <v>20</v>
      </c>
      <c r="G87" s="43">
        <v>4.5999999999999996</v>
      </c>
      <c r="H87" s="43">
        <v>5.9</v>
      </c>
      <c r="I87" s="43">
        <v>0.6</v>
      </c>
      <c r="J87" s="43">
        <v>72.8</v>
      </c>
      <c r="K87" s="44">
        <v>91</v>
      </c>
      <c r="L87" s="43">
        <v>15.97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522.5</v>
      </c>
      <c r="G89" s="19">
        <f>SUM(G82:G88)</f>
        <v>24.700000000000003</v>
      </c>
      <c r="H89" s="19">
        <f>SUM(H82:H88)</f>
        <v>26.9</v>
      </c>
      <c r="I89" s="19">
        <f>SUM(I82:I88)</f>
        <v>80.7</v>
      </c>
      <c r="J89" s="19">
        <f>SUM(J82:J88)</f>
        <v>625.19999999999993</v>
      </c>
      <c r="K89" s="25"/>
      <c r="L89" s="19">
        <f>SUM(L82:L88)</f>
        <v>81.11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522.5</v>
      </c>
      <c r="G100" s="32">
        <f>G89+G99</f>
        <v>24.700000000000003</v>
      </c>
      <c r="H100" s="32">
        <f>H89+H99</f>
        <v>26.9</v>
      </c>
      <c r="I100" s="32">
        <f>I89+I99</f>
        <v>80.7</v>
      </c>
      <c r="J100" s="32">
        <f>J89+J99</f>
        <v>625.19999999999993</v>
      </c>
      <c r="K100" s="32"/>
      <c r="L100" s="32">
        <f>L89+L99</f>
        <v>81.11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180</v>
      </c>
      <c r="G101" s="40">
        <v>8.5</v>
      </c>
      <c r="H101" s="40">
        <v>13.6</v>
      </c>
      <c r="I101" s="40">
        <v>28.1</v>
      </c>
      <c r="J101" s="40">
        <v>275.60000000000002</v>
      </c>
      <c r="K101" s="41">
        <v>213</v>
      </c>
      <c r="L101" s="40">
        <v>23.96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3.6</v>
      </c>
      <c r="H103" s="43">
        <v>3.3</v>
      </c>
      <c r="I103" s="43">
        <v>13.6</v>
      </c>
      <c r="J103" s="43">
        <v>100</v>
      </c>
      <c r="K103" s="44">
        <v>306</v>
      </c>
      <c r="L103" s="43">
        <v>11.52</v>
      </c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55</v>
      </c>
      <c r="G104" s="43">
        <v>4.7</v>
      </c>
      <c r="H104" s="43">
        <v>0.7</v>
      </c>
      <c r="I104" s="43">
        <v>28.4</v>
      </c>
      <c r="J104" s="43">
        <v>139.69999999999999</v>
      </c>
      <c r="K104" s="44">
        <v>7</v>
      </c>
      <c r="L104" s="43">
        <v>5.5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57</v>
      </c>
      <c r="F106" s="43">
        <v>200</v>
      </c>
      <c r="G106" s="43">
        <v>0</v>
      </c>
      <c r="H106" s="43">
        <v>0</v>
      </c>
      <c r="I106" s="43">
        <v>24</v>
      </c>
      <c r="J106" s="43">
        <v>96</v>
      </c>
      <c r="K106" s="44">
        <v>36</v>
      </c>
      <c r="L106" s="43">
        <v>35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635</v>
      </c>
      <c r="G108" s="19">
        <f>SUM(G101:G107)</f>
        <v>16.8</v>
      </c>
      <c r="H108" s="19">
        <f>SUM(H101:H107)</f>
        <v>17.599999999999998</v>
      </c>
      <c r="I108" s="19">
        <f>SUM(I101:I107)</f>
        <v>94.1</v>
      </c>
      <c r="J108" s="19">
        <f>SUM(J101:J107)</f>
        <v>611.29999999999995</v>
      </c>
      <c r="K108" s="25"/>
      <c r="L108" s="19">
        <f>SUM(L101:L107)</f>
        <v>75.98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635</v>
      </c>
      <c r="G119" s="32">
        <f>G108+G118</f>
        <v>16.8</v>
      </c>
      <c r="H119" s="32">
        <f>H108+H118</f>
        <v>17.599999999999998</v>
      </c>
      <c r="I119" s="32">
        <f>I108+I118</f>
        <v>94.1</v>
      </c>
      <c r="J119" s="32">
        <f>J108+J118</f>
        <v>611.29999999999995</v>
      </c>
      <c r="K119" s="32"/>
      <c r="L119" s="32">
        <f>L108+L118</f>
        <v>75.98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245</v>
      </c>
      <c r="G120" s="40">
        <v>22.9</v>
      </c>
      <c r="H120" s="40">
        <v>20.2</v>
      </c>
      <c r="I120" s="40">
        <v>49.3</v>
      </c>
      <c r="J120" s="40">
        <v>463.9</v>
      </c>
      <c r="K120" s="41" t="s">
        <v>60</v>
      </c>
      <c r="L120" s="40">
        <v>63.87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0.1</v>
      </c>
      <c r="H122" s="43">
        <v>0</v>
      </c>
      <c r="I122" s="43">
        <v>9.1</v>
      </c>
      <c r="J122" s="43">
        <v>35</v>
      </c>
      <c r="K122" s="44">
        <v>283</v>
      </c>
      <c r="L122" s="43">
        <v>1.93</v>
      </c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27.5</v>
      </c>
      <c r="G123" s="43">
        <v>2.4</v>
      </c>
      <c r="H123" s="43">
        <v>0.3</v>
      </c>
      <c r="I123" s="43">
        <v>14.2</v>
      </c>
      <c r="J123" s="43">
        <v>69.900000000000006</v>
      </c>
      <c r="K123" s="44">
        <v>7</v>
      </c>
      <c r="L123" s="43">
        <v>2.7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59</v>
      </c>
      <c r="F125" s="43">
        <v>60</v>
      </c>
      <c r="G125" s="43">
        <v>0.9</v>
      </c>
      <c r="H125" s="43">
        <v>3.1</v>
      </c>
      <c r="I125" s="43">
        <v>13.7</v>
      </c>
      <c r="J125" s="43">
        <v>55.2</v>
      </c>
      <c r="K125" s="44">
        <v>23</v>
      </c>
      <c r="L125" s="43">
        <v>3.22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532.5</v>
      </c>
      <c r="G127" s="19">
        <f>SUM(G120:G126)</f>
        <v>26.299999999999997</v>
      </c>
      <c r="H127" s="19">
        <f>SUM(H120:H126)</f>
        <v>23.6</v>
      </c>
      <c r="I127" s="19">
        <f>SUM(I120:I126)</f>
        <v>86.3</v>
      </c>
      <c r="J127" s="19">
        <f>SUM(J120:J126)</f>
        <v>624</v>
      </c>
      <c r="K127" s="25"/>
      <c r="L127" s="19">
        <f>SUM(L120:L126)</f>
        <v>71.72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532.5</v>
      </c>
      <c r="G138" s="32">
        <f>G127+G137</f>
        <v>26.299999999999997</v>
      </c>
      <c r="H138" s="32">
        <f>H127+H137</f>
        <v>23.6</v>
      </c>
      <c r="I138" s="32">
        <f>I127+I137</f>
        <v>86.3</v>
      </c>
      <c r="J138" s="32">
        <f>J127+J137</f>
        <v>624</v>
      </c>
      <c r="K138" s="32"/>
      <c r="L138" s="32">
        <f>L127+L137</f>
        <v>71.72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185</v>
      </c>
      <c r="G139" s="40">
        <v>5.5</v>
      </c>
      <c r="H139" s="40">
        <v>6.7</v>
      </c>
      <c r="I139" s="40">
        <v>25.3</v>
      </c>
      <c r="J139" s="40">
        <v>184</v>
      </c>
      <c r="K139" s="41">
        <v>123</v>
      </c>
      <c r="L139" s="40">
        <v>14.44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0.1</v>
      </c>
      <c r="H141" s="43">
        <v>0</v>
      </c>
      <c r="I141" s="43">
        <v>9.1</v>
      </c>
      <c r="J141" s="43">
        <v>35</v>
      </c>
      <c r="K141" s="44">
        <v>283</v>
      </c>
      <c r="L141" s="43">
        <v>1.93</v>
      </c>
    </row>
    <row r="142" spans="1:12" ht="15.75" customHeight="1">
      <c r="A142" s="23"/>
      <c r="B142" s="15"/>
      <c r="C142" s="11"/>
      <c r="D142" s="7" t="s">
        <v>23</v>
      </c>
      <c r="E142" s="42" t="s">
        <v>48</v>
      </c>
      <c r="F142" s="43">
        <v>37.5</v>
      </c>
      <c r="G142" s="43">
        <v>3.1</v>
      </c>
      <c r="H142" s="43">
        <v>6.9</v>
      </c>
      <c r="I142" s="43">
        <v>16.8</v>
      </c>
      <c r="J142" s="43">
        <v>124.5</v>
      </c>
      <c r="K142" s="44" t="s">
        <v>50</v>
      </c>
      <c r="L142" s="43">
        <v>13.2</v>
      </c>
    </row>
    <row r="143" spans="1:12" ht="15">
      <c r="A143" s="23"/>
      <c r="B143" s="15"/>
      <c r="C143" s="11"/>
      <c r="D143" s="7" t="s">
        <v>24</v>
      </c>
      <c r="E143" s="42" t="s">
        <v>62</v>
      </c>
      <c r="F143" s="43">
        <v>160</v>
      </c>
      <c r="G143" s="43">
        <v>2.2999999999999998</v>
      </c>
      <c r="H143" s="43">
        <v>2.1</v>
      </c>
      <c r="I143" s="43">
        <v>11.3</v>
      </c>
      <c r="J143" s="43">
        <v>79</v>
      </c>
      <c r="K143" s="44">
        <v>37</v>
      </c>
      <c r="L143" s="43">
        <v>20.48</v>
      </c>
    </row>
    <row r="144" spans="1:12" ht="15">
      <c r="A144" s="23"/>
      <c r="B144" s="15"/>
      <c r="C144" s="11"/>
      <c r="D144" s="6"/>
      <c r="E144" s="42" t="s">
        <v>52</v>
      </c>
      <c r="F144" s="43">
        <v>20</v>
      </c>
      <c r="G144" s="43">
        <v>4.5999999999999996</v>
      </c>
      <c r="H144" s="43">
        <v>5.9</v>
      </c>
      <c r="I144" s="43">
        <v>0.6</v>
      </c>
      <c r="J144" s="43">
        <v>72.8</v>
      </c>
      <c r="K144" s="44">
        <v>91</v>
      </c>
      <c r="L144" s="43">
        <v>15.97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602.5</v>
      </c>
      <c r="G146" s="19">
        <f>SUM(G139:G145)</f>
        <v>15.6</v>
      </c>
      <c r="H146" s="19">
        <f>SUM(H139:H145)</f>
        <v>21.6</v>
      </c>
      <c r="I146" s="19">
        <f>SUM(I139:I145)</f>
        <v>63.1</v>
      </c>
      <c r="J146" s="19">
        <f>SUM(J139:J145)</f>
        <v>495.3</v>
      </c>
      <c r="K146" s="25"/>
      <c r="L146" s="19">
        <f>SUM(L139:L145)</f>
        <v>66.02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602.5</v>
      </c>
      <c r="G157" s="32">
        <f>G146+G156</f>
        <v>15.6</v>
      </c>
      <c r="H157" s="32">
        <f>H146+H156</f>
        <v>21.6</v>
      </c>
      <c r="I157" s="32">
        <f>I146+I156</f>
        <v>63.1</v>
      </c>
      <c r="J157" s="32">
        <f>J146+J156</f>
        <v>495.3</v>
      </c>
      <c r="K157" s="32"/>
      <c r="L157" s="32">
        <f>L146+L156</f>
        <v>66.02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270</v>
      </c>
      <c r="G158" s="40">
        <v>14</v>
      </c>
      <c r="H158" s="40">
        <v>17</v>
      </c>
      <c r="I158" s="40">
        <v>32.6</v>
      </c>
      <c r="J158" s="40">
        <v>373.7</v>
      </c>
      <c r="K158" s="41" t="s">
        <v>64</v>
      </c>
      <c r="L158" s="40">
        <v>59.8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0.1</v>
      </c>
      <c r="H160" s="43">
        <v>0</v>
      </c>
      <c r="I160" s="43">
        <v>15.3</v>
      </c>
      <c r="J160" s="43">
        <v>61.6</v>
      </c>
      <c r="K160" s="44">
        <v>294</v>
      </c>
      <c r="L160" s="43">
        <v>4.1399999999999997</v>
      </c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27.5</v>
      </c>
      <c r="G161" s="43">
        <v>2.4</v>
      </c>
      <c r="H161" s="43">
        <v>0.3</v>
      </c>
      <c r="I161" s="43">
        <v>14.2</v>
      </c>
      <c r="J161" s="43">
        <v>69.900000000000006</v>
      </c>
      <c r="K161" s="44">
        <v>7</v>
      </c>
      <c r="L161" s="43">
        <v>2.7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66</v>
      </c>
      <c r="F163" s="43">
        <v>15</v>
      </c>
      <c r="G163" s="43">
        <v>1.1000000000000001</v>
      </c>
      <c r="H163" s="43">
        <v>5.0999999999999996</v>
      </c>
      <c r="I163" s="43">
        <v>8</v>
      </c>
      <c r="J163" s="43">
        <v>83</v>
      </c>
      <c r="K163" s="44">
        <v>3</v>
      </c>
      <c r="L163" s="43">
        <v>23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512.5</v>
      </c>
      <c r="G165" s="19">
        <f>SUM(G158:G164)</f>
        <v>17.600000000000001</v>
      </c>
      <c r="H165" s="19">
        <f>SUM(H158:H164)</f>
        <v>22.4</v>
      </c>
      <c r="I165" s="19">
        <f>SUM(I158:I164)</f>
        <v>70.100000000000009</v>
      </c>
      <c r="J165" s="19">
        <f>SUM(J158:J164)</f>
        <v>588.20000000000005</v>
      </c>
      <c r="K165" s="25"/>
      <c r="L165" s="19">
        <f>SUM(L158:L164)</f>
        <v>89.64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512.5</v>
      </c>
      <c r="G176" s="32">
        <f>G165+G175</f>
        <v>17.600000000000001</v>
      </c>
      <c r="H176" s="32">
        <f>H165+H175</f>
        <v>22.4</v>
      </c>
      <c r="I176" s="32">
        <f>I165+I175</f>
        <v>70.100000000000009</v>
      </c>
      <c r="J176" s="32">
        <f>J165+J175</f>
        <v>588.20000000000005</v>
      </c>
      <c r="K176" s="32"/>
      <c r="L176" s="32">
        <f>L165+L175</f>
        <v>89.64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185</v>
      </c>
      <c r="G177" s="40">
        <v>5.2</v>
      </c>
      <c r="H177" s="40">
        <v>7.5</v>
      </c>
      <c r="I177" s="40">
        <v>28.9</v>
      </c>
      <c r="J177" s="40">
        <v>119.3</v>
      </c>
      <c r="K177" s="41">
        <v>102</v>
      </c>
      <c r="L177" s="40">
        <v>15.29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0.1</v>
      </c>
      <c r="H179" s="43">
        <v>0</v>
      </c>
      <c r="I179" s="43">
        <v>8.6999999999999993</v>
      </c>
      <c r="J179" s="43">
        <v>34</v>
      </c>
      <c r="K179" s="44">
        <v>286</v>
      </c>
      <c r="L179" s="43">
        <v>6.32</v>
      </c>
    </row>
    <row r="180" spans="1:12" ht="15">
      <c r="A180" s="23"/>
      <c r="B180" s="15"/>
      <c r="C180" s="11"/>
      <c r="D180" s="7" t="s">
        <v>23</v>
      </c>
      <c r="E180" s="42" t="s">
        <v>44</v>
      </c>
      <c r="F180" s="43">
        <v>55</v>
      </c>
      <c r="G180" s="43">
        <v>4.7</v>
      </c>
      <c r="H180" s="43">
        <v>0.7</v>
      </c>
      <c r="I180" s="43">
        <v>28.4</v>
      </c>
      <c r="J180" s="43">
        <v>139.69999999999999</v>
      </c>
      <c r="K180" s="44">
        <v>7</v>
      </c>
      <c r="L180" s="43">
        <v>5.5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65</v>
      </c>
      <c r="F182" s="43">
        <v>100</v>
      </c>
      <c r="G182" s="43">
        <v>7.6</v>
      </c>
      <c r="H182" s="43">
        <v>9.6</v>
      </c>
      <c r="I182" s="43">
        <v>55.9</v>
      </c>
      <c r="J182" s="43">
        <v>236</v>
      </c>
      <c r="K182" s="44">
        <v>9</v>
      </c>
      <c r="L182" s="43">
        <v>35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>SUM(G177:G183)</f>
        <v>17.600000000000001</v>
      </c>
      <c r="H184" s="19">
        <f>SUM(H177:H183)</f>
        <v>17.799999999999997</v>
      </c>
      <c r="I184" s="19">
        <f>SUM(I177:I183)</f>
        <v>121.9</v>
      </c>
      <c r="J184" s="19">
        <f>SUM(J177:J183)</f>
        <v>529</v>
      </c>
      <c r="K184" s="25"/>
      <c r="L184" s="19">
        <f>SUM(L177:L183)</f>
        <v>62.11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540</v>
      </c>
      <c r="G195" s="32">
        <f>G184+G194</f>
        <v>17.600000000000001</v>
      </c>
      <c r="H195" s="32">
        <f>H184+H194</f>
        <v>17.799999999999997</v>
      </c>
      <c r="I195" s="32">
        <f>I184+I194</f>
        <v>121.9</v>
      </c>
      <c r="J195" s="32">
        <f>J184+J194</f>
        <v>529</v>
      </c>
      <c r="K195" s="32"/>
      <c r="L195" s="32">
        <f>L184+L194</f>
        <v>62.11</v>
      </c>
    </row>
    <row r="196" spans="1:12" ht="13.5" thickBot="1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578.5</v>
      </c>
      <c r="G196" s="34">
        <f>(G24+G43+G62+G81+G100+G119+G138+G157+G176+G195)/(IF(G24=0,0,1)+IF(G43=0,0,1)+IF(G62=0,0,1)+IF(G81=0,0,1)+IF(G100=0,0,1)+IF(G119=0,0,1)+IF(G138=0,0,1)+IF(G157=0,0,1)+IF(G176=0,0,1)+IF(G195=0,0,1))</f>
        <v>19.41</v>
      </c>
      <c r="H196" s="34">
        <f>(H24+H43+H62+H81+H100+H119+H138+H157+H176+H195)/(IF(H24=0,0,1)+IF(H43=0,0,1)+IF(H62=0,0,1)+IF(H81=0,0,1)+IF(H100=0,0,1)+IF(H119=0,0,1)+IF(H138=0,0,1)+IF(H157=0,0,1)+IF(H176=0,0,1)+IF(H195=0,0,1))</f>
        <v>20.909999999999997</v>
      </c>
      <c r="I196" s="34">
        <f>(I24+I43+I62+I81+I100+I119+I138+I157+I176+I195)/(IF(I24=0,0,1)+IF(I43=0,0,1)+IF(I62=0,0,1)+IF(I81=0,0,1)+IF(I100=0,0,1)+IF(I119=0,0,1)+IF(I138=0,0,1)+IF(I157=0,0,1)+IF(I176=0,0,1)+IF(I195=0,0,1))</f>
        <v>90.631</v>
      </c>
      <c r="J196" s="34">
        <f>(J24+J43+J62+J81+J100+J119+J138+J157+J176+J195)/(IF(J24=0,0,1)+IF(J43=0,0,1)+IF(J62=0,0,1)+IF(J81=0,0,1)+IF(J100=0,0,1)+IF(J119=0,0,1)+IF(J138=0,0,1)+IF(J157=0,0,1)+IF(J176=0,0,1)+IF(J195=0,0,1))</f>
        <v>603.22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73.695000000000007</v>
      </c>
    </row>
  </sheetData>
  <sheetProtection sheet="1" objects="1" scenarios="1"/>
  <mergeCells count="14">
    <mergeCell ref="C100:D100"/>
    <mergeCell ref="C24:D24"/>
    <mergeCell ref="C1:E1"/>
    <mergeCell ref="H1:K1"/>
    <mergeCell ref="H2:K2"/>
    <mergeCell ref="C43:D43"/>
    <mergeCell ref="C62:D62"/>
    <mergeCell ref="C81:D81"/>
    <mergeCell ref="C196:E196"/>
    <mergeCell ref="C195:D195"/>
    <mergeCell ref="C119:D119"/>
    <mergeCell ref="C138:D138"/>
    <mergeCell ref="C157:D157"/>
    <mergeCell ref="C176:D176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dcterms:created xsi:type="dcterms:W3CDTF">2022-05-16T14:23:56Z</dcterms:created>
  <dcterms:modified xsi:type="dcterms:W3CDTF">2026-01-11T16:00:02Z</dcterms:modified>
</cp:coreProperties>
</file>