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ОШ 24-25\"/>
    </mc:Choice>
  </mc:AlternateContent>
  <bookViews>
    <workbookView xWindow="1200" yWindow="2340" windowWidth="21600" windowHeight="88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81" i="1" s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57" i="1" l="1"/>
  <c r="G81" i="1"/>
  <c r="L24" i="1"/>
  <c r="L195" i="1"/>
  <c r="J195" i="1"/>
  <c r="I195" i="1"/>
  <c r="H195" i="1"/>
  <c r="G195" i="1"/>
  <c r="L176" i="1"/>
  <c r="J176" i="1"/>
  <c r="I176" i="1"/>
  <c r="H176" i="1"/>
  <c r="G176" i="1"/>
  <c r="J157" i="1"/>
  <c r="I157" i="1"/>
  <c r="H157" i="1"/>
  <c r="G157" i="1"/>
  <c r="L138" i="1"/>
  <c r="J138" i="1"/>
  <c r="I138" i="1"/>
  <c r="H138" i="1"/>
  <c r="G138" i="1"/>
  <c r="L119" i="1"/>
  <c r="J119" i="1"/>
  <c r="I119" i="1"/>
  <c r="H119" i="1"/>
  <c r="G119" i="1"/>
  <c r="L100" i="1"/>
  <c r="J100" i="1"/>
  <c r="I100" i="1"/>
  <c r="H100" i="1"/>
  <c r="G100" i="1"/>
  <c r="F100" i="1"/>
  <c r="J81" i="1"/>
  <c r="F81" i="1"/>
  <c r="I81" i="1"/>
  <c r="H81" i="1"/>
  <c r="L62" i="1"/>
  <c r="J62" i="1"/>
  <c r="I62" i="1"/>
  <c r="H62" i="1"/>
  <c r="F62" i="1"/>
  <c r="G62" i="1"/>
  <c r="L43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<sst xmlns="http://schemas.openxmlformats.org/spreadsheetml/2006/main" count="279" uniqueCount="105">
  <si>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</si>
  <si>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</si>
  <si>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</si>
  <si>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</si>
  <si>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</si>
  <si>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</si>
  <si>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</si>
  <si>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</si>
  <si>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</si>
  <si>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</si>
  <si>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</si>
  <si>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</si>
  <si>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</si>
  <si>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</si>
  <si>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</si>
  <si>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</si>
  <si>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</si>
  <si>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</si>
  <si>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</si>
  <si>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</si>
  <si>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</si>
  <si>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</si>
  <si>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</si>
  <si>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</si>
  <si>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</si>
  <si>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</si>
  <si>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</si>
  <si>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</si>
  <si>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</si>
  <si>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</si>
  <si>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</si>
  <si>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</si>
  <si>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</si>
  <si>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</si>
  <si>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</si>
  <si>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</si>
  <si>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Чай с лимоном и сахаром</t>
  </si>
  <si>
    <t xml:space="preserve">Щи из свежей капусты с картофелем со сметаной </t>
  </si>
  <si>
    <t>Фрукты свеж.(шт)</t>
  </si>
  <si>
    <t xml:space="preserve">Компот из смеси сухофруктов </t>
  </si>
  <si>
    <t xml:space="preserve">Чай с сахаром </t>
  </si>
  <si>
    <t>Какао с молоком</t>
  </si>
  <si>
    <t>Каша рисовая молочная</t>
  </si>
  <si>
    <t>Суп картофельный с бобовыми и гренками</t>
  </si>
  <si>
    <t xml:space="preserve">Чай с лимоном и с сахаром </t>
  </si>
  <si>
    <t>Напиток лимонный</t>
  </si>
  <si>
    <t>Чай витаминизированный "Витошка"</t>
  </si>
  <si>
    <t xml:space="preserve">Хлеб пшеничный </t>
  </si>
  <si>
    <t>фрукты свеж.(шт.)</t>
  </si>
  <si>
    <t>Чай с сахаром</t>
  </si>
  <si>
    <t>Рассольник ленинградский с крупой перловой со сметаной</t>
  </si>
  <si>
    <t>Азу из говядины с макаронами</t>
  </si>
  <si>
    <t>Компот из вишни</t>
  </si>
  <si>
    <t>Салат из свеклы на растительном масле</t>
  </si>
  <si>
    <t>Суп крестьянский с крупой (пшено)</t>
  </si>
  <si>
    <t>Картофельное пюре</t>
  </si>
  <si>
    <t>Чай с лимоном с сахаром</t>
  </si>
  <si>
    <t>Жаркое по-домашнему (говядина)</t>
  </si>
  <si>
    <t>Шоколад в ассортименте</t>
  </si>
  <si>
    <t>Фрукты свеж.(шт.)</t>
  </si>
  <si>
    <t xml:space="preserve">Суп картофельный с лапшой </t>
  </si>
  <si>
    <t>Борщ с капустой и картофелем вегетарианский со сметаной</t>
  </si>
  <si>
    <t>Компот из сухофруктов</t>
  </si>
  <si>
    <t>Каша манная молочная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</si>
  <si>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</si>
  <si>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</si>
  <si>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</si>
  <si>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 для детского питания с витаминами и железом</t>
  </si>
  <si>
    <t>Хлеб ржано-праздничный для детского питания с витаминами и железом</t>
  </si>
  <si>
    <t xml:space="preserve">Хлеб пшеничный для детского питания с витаминами и железом </t>
  </si>
  <si>
    <t>Хлеб  ржано-пшеничный для детского питания с витаминами и железом</t>
  </si>
  <si>
    <t>Хлеб  ржано-пшеничный для детского с витаминами и железом</t>
  </si>
  <si>
    <t>Хлеб пшеничный  для детского питания  с витаминами и железом</t>
  </si>
  <si>
    <t>01.01.2024 г.</t>
  </si>
  <si>
    <t xml:space="preserve">Щи из свежей капусты с картофелем </t>
  </si>
  <si>
    <t xml:space="preserve">Сырники из творога с молоком сгущенным </t>
  </si>
  <si>
    <t xml:space="preserve">Винегрет овощной </t>
  </si>
  <si>
    <t>Рис отварной с гуляшом из птицы</t>
  </si>
  <si>
    <t>Фруктовое пюре (шт.)</t>
  </si>
  <si>
    <t>Макароны отварные, биточки из птицы под томатным соусом</t>
  </si>
  <si>
    <t>202/1</t>
  </si>
  <si>
    <t>Каша гречневая рассыпчатая с гуляшом из отварного мяса</t>
  </si>
  <si>
    <t xml:space="preserve">Плов из  отварной говядины </t>
  </si>
  <si>
    <t>Биточки рыбные с томатным соусом</t>
  </si>
  <si>
    <t>Кофейный напиток на молоке</t>
  </si>
  <si>
    <t>Макароные отварные с маслом, шницель из овядины с подливом овощным</t>
  </si>
  <si>
    <t>Напиток яблочный</t>
  </si>
  <si>
    <t>Бутерброд с маслом сливочным</t>
  </si>
  <si>
    <t>Салат из свеклы с яблоком</t>
  </si>
  <si>
    <t xml:space="preserve">Суп картофельный с крупой </t>
  </si>
  <si>
    <t>Макароны отварные с биточками из говядины под соусом</t>
  </si>
  <si>
    <t xml:space="preserve">Плов из отварной говядины </t>
  </si>
  <si>
    <t xml:space="preserve">Рагу овощное/тефтели из говядины с рисом </t>
  </si>
  <si>
    <t xml:space="preserve">Напиток апельсиновый </t>
  </si>
  <si>
    <t>Чай витаминизированый "Витошка"</t>
  </si>
  <si>
    <t xml:space="preserve">Кондитерское изделие </t>
  </si>
  <si>
    <t xml:space="preserve">Картофельное пюре, биточки из говядины с подливом овощным </t>
  </si>
  <si>
    <t>Плов из курицы</t>
  </si>
  <si>
    <t xml:space="preserve">Каша гречневая рассыпчатая, биточки рубленные из птицы с соусом томатным </t>
  </si>
  <si>
    <t>Картофельное пюре с котлетой рыбной под белым соусом</t>
  </si>
  <si>
    <t>Каша гречневая с котлетой из говядины и подливом овощным</t>
  </si>
  <si>
    <t>Шницель из птицы под белым соусом с кашей гречневой рассыпчатой /соленые огурцы порционные</t>
  </si>
  <si>
    <t>Плов из птицы</t>
  </si>
  <si>
    <t xml:space="preserve">Борщ из капустой и картофелем и сметаной 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</si>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</sst>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87" zoomScaleNormal="87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L189" sqref="L18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42578125" style="1" customWidth="1"/>
    <col min="5" max="5" width="52.42578125" style="2" customWidth="1"/>
    <col min="6" max="6" width="9.28515625" style="2" customWidth="1"/>
    <col min="7" max="7" width="10" style="2" customWidth="1"/>
    <col min="8" max="8" width="7.42578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47"/>
      <c r="D1" s="48"/>
      <c r="E1" s="48"/>
      <c r="F1" s="12" t="s">
        <v>16</v>
      </c>
      <c r="G1" s="2" t="s">
        <v>17</v>
      </c>
      <c r="H1" s="49" t="s">
        <v>104</v>
      </c>
      <c r="I1" s="49"/>
      <c r="J1" s="49"/>
      <c r="K1" s="49"/>
    </row>
    <row r="2" spans="1:12" ht="18" x14ac:dyDescent="0.2">
      <c r="A2" s="35" t="s">
        <v>6</v>
      </c>
      <c r="C2" s="2"/>
      <c r="G2" s="2" t="s">
        <v>18</v>
      </c>
      <c r="H2" s="49"/>
      <c r="I2" s="49"/>
      <c r="J2" s="49"/>
      <c r="K2" s="4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50" t="s">
        <v>73</v>
      </c>
      <c r="I3" s="51"/>
      <c r="J3" s="51"/>
      <c r="K3" s="51"/>
    </row>
    <row r="4" spans="1:12" ht="13.5" thickBot="1" x14ac:dyDescent="0.25">
      <c r="C4" s="2"/>
      <c r="D4" s="4"/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101</v>
      </c>
      <c r="F6" s="40">
        <v>260</v>
      </c>
      <c r="G6" s="40">
        <v>8.49</v>
      </c>
      <c r="H6" s="40">
        <v>11.97</v>
      </c>
      <c r="I6" s="40">
        <v>34.39</v>
      </c>
      <c r="J6" s="40">
        <v>328</v>
      </c>
      <c r="K6" s="41">
        <v>132</v>
      </c>
      <c r="L6" s="40">
        <v>57.96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36</v>
      </c>
      <c r="F8" s="43">
        <v>200</v>
      </c>
      <c r="G8" s="43">
        <v>1.26</v>
      </c>
      <c r="H8" s="43">
        <v>0.05</v>
      </c>
      <c r="I8" s="43">
        <v>2.25</v>
      </c>
      <c r="J8" s="43">
        <v>50</v>
      </c>
      <c r="K8" s="44">
        <v>240</v>
      </c>
      <c r="L8" s="43">
        <v>2.48</v>
      </c>
    </row>
    <row r="9" spans="1:12" ht="25.5" x14ac:dyDescent="0.25">
      <c r="A9" s="23"/>
      <c r="B9" s="15"/>
      <c r="C9" s="11"/>
      <c r="D9" s="7" t="s">
        <v>23</v>
      </c>
      <c r="E9" s="42" t="s">
        <v>64</v>
      </c>
      <c r="F9" s="43">
        <v>40</v>
      </c>
      <c r="G9" s="43">
        <v>3.2</v>
      </c>
      <c r="H9" s="43">
        <v>0.48</v>
      </c>
      <c r="I9" s="43">
        <v>15.36</v>
      </c>
      <c r="J9" s="43">
        <v>93</v>
      </c>
      <c r="K9" s="44">
        <v>200102</v>
      </c>
      <c r="L9" s="43">
        <v>2.6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12.95</v>
      </c>
      <c r="H13" s="19">
        <f t="shared" si="0"/>
        <v>12.500000000000002</v>
      </c>
      <c r="I13" s="19">
        <f t="shared" si="0"/>
        <v>52</v>
      </c>
      <c r="J13" s="19">
        <f t="shared" si="0"/>
        <v>471</v>
      </c>
      <c r="K13" s="25"/>
      <c r="L13" s="19">
        <f t="shared" ref="L13" si="1">SUM(L6:L12)</f>
        <v>63.04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74</v>
      </c>
      <c r="F15" s="43">
        <v>208</v>
      </c>
      <c r="G15" s="43">
        <v>5.88</v>
      </c>
      <c r="H15" s="43">
        <v>9.08</v>
      </c>
      <c r="I15" s="43">
        <v>9.5</v>
      </c>
      <c r="J15" s="43">
        <v>265</v>
      </c>
      <c r="K15" s="44">
        <v>52</v>
      </c>
      <c r="L15" s="43">
        <v>3.75</v>
      </c>
    </row>
    <row r="16" spans="1:12" ht="15" x14ac:dyDescent="0.25">
      <c r="A16" s="23"/>
      <c r="B16" s="15"/>
      <c r="C16" s="11"/>
      <c r="D16" s="7" t="s">
        <v>28</v>
      </c>
      <c r="E16" s="42" t="s">
        <v>102</v>
      </c>
      <c r="F16" s="43">
        <v>150</v>
      </c>
      <c r="G16" s="43">
        <v>9.6</v>
      </c>
      <c r="H16" s="43">
        <v>8.2799999999999994</v>
      </c>
      <c r="I16" s="43">
        <v>19.600000000000001</v>
      </c>
      <c r="J16" s="43">
        <v>176</v>
      </c>
      <c r="K16" s="44">
        <v>134</v>
      </c>
      <c r="L16" s="43">
        <v>31.12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86</v>
      </c>
      <c r="F18" s="43">
        <v>200</v>
      </c>
      <c r="G18" s="43">
        <v>0.1</v>
      </c>
      <c r="H18" s="43">
        <v>0.01</v>
      </c>
      <c r="I18" s="43">
        <v>18.899999999999999</v>
      </c>
      <c r="J18" s="43">
        <v>73</v>
      </c>
      <c r="K18" s="44">
        <v>294</v>
      </c>
      <c r="L18" s="43">
        <v>4.99</v>
      </c>
    </row>
    <row r="19" spans="1:12" ht="25.5" x14ac:dyDescent="0.25">
      <c r="A19" s="23"/>
      <c r="B19" s="15"/>
      <c r="C19" s="11"/>
      <c r="D19" s="7" t="s">
        <v>31</v>
      </c>
      <c r="E19" s="42" t="s">
        <v>64</v>
      </c>
      <c r="F19" s="43">
        <v>35</v>
      </c>
      <c r="G19" s="43">
        <v>2.8</v>
      </c>
      <c r="H19" s="43">
        <v>0.42</v>
      </c>
      <c r="I19" s="43">
        <v>13.44</v>
      </c>
      <c r="J19" s="43">
        <v>81</v>
      </c>
      <c r="K19" s="44">
        <v>200102</v>
      </c>
      <c r="L19" s="43">
        <v>2.2799999999999998</v>
      </c>
    </row>
    <row r="20" spans="1:12" ht="25.5" x14ac:dyDescent="0.25">
      <c r="A20" s="23"/>
      <c r="B20" s="15"/>
      <c r="C20" s="11"/>
      <c r="D20" s="7" t="s">
        <v>32</v>
      </c>
      <c r="E20" s="42" t="s">
        <v>65</v>
      </c>
      <c r="F20" s="43">
        <v>30</v>
      </c>
      <c r="G20" s="43">
        <v>2.4300000000000002</v>
      </c>
      <c r="H20" s="43">
        <v>4.2</v>
      </c>
      <c r="I20" s="43">
        <v>10.61</v>
      </c>
      <c r="J20" s="43">
        <v>69</v>
      </c>
      <c r="K20" s="44">
        <v>200101</v>
      </c>
      <c r="L20" s="43">
        <v>1.95</v>
      </c>
    </row>
    <row r="21" spans="1:12" ht="15" x14ac:dyDescent="0.25">
      <c r="A21" s="23"/>
      <c r="B21" s="15"/>
      <c r="C21" s="11"/>
      <c r="D21" s="6"/>
      <c r="E21" s="42" t="s">
        <v>48</v>
      </c>
      <c r="F21" s="43">
        <v>100</v>
      </c>
      <c r="G21" s="43">
        <v>0.4</v>
      </c>
      <c r="H21" s="43">
        <v>0.4</v>
      </c>
      <c r="I21" s="43">
        <v>9.8000000000000007</v>
      </c>
      <c r="J21" s="43">
        <v>47</v>
      </c>
      <c r="K21" s="44">
        <v>1</v>
      </c>
      <c r="L21" s="43">
        <v>14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723</v>
      </c>
      <c r="G23" s="19">
        <f t="shared" ref="G23:J23" si="2">SUM(G14:G22)</f>
        <v>21.209999999999997</v>
      </c>
      <c r="H23" s="19">
        <f t="shared" si="2"/>
        <v>22.39</v>
      </c>
      <c r="I23" s="19">
        <f t="shared" si="2"/>
        <v>81.849999999999994</v>
      </c>
      <c r="J23" s="19">
        <f t="shared" si="2"/>
        <v>711</v>
      </c>
      <c r="K23" s="25"/>
      <c r="L23" s="19">
        <f t="shared" ref="L23" si="3">SUM(L14:L22)</f>
        <v>58.090000000000011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1223</v>
      </c>
      <c r="G24" s="32">
        <f t="shared" ref="G24:J24" si="4">G13+G23</f>
        <v>34.159999999999997</v>
      </c>
      <c r="H24" s="32">
        <f t="shared" si="4"/>
        <v>34.89</v>
      </c>
      <c r="I24" s="32">
        <f t="shared" si="4"/>
        <v>133.85</v>
      </c>
      <c r="J24" s="32">
        <f t="shared" si="4"/>
        <v>1182</v>
      </c>
      <c r="K24" s="32"/>
      <c r="L24" s="32">
        <f t="shared" ref="L24" si="5">L13+L23</f>
        <v>121.13000000000001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175</v>
      </c>
      <c r="G25" s="40">
        <v>3.48</v>
      </c>
      <c r="H25" s="40">
        <v>4.7</v>
      </c>
      <c r="I25" s="40">
        <v>17.489999999999998</v>
      </c>
      <c r="J25" s="40">
        <v>196</v>
      </c>
      <c r="K25" s="41">
        <v>194</v>
      </c>
      <c r="L25" s="40">
        <v>13.34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0.2</v>
      </c>
      <c r="H27" s="43"/>
      <c r="I27" s="43">
        <v>6.5</v>
      </c>
      <c r="J27" s="43">
        <v>27</v>
      </c>
      <c r="K27" s="44">
        <v>282</v>
      </c>
      <c r="L27" s="43">
        <v>1.29</v>
      </c>
    </row>
    <row r="28" spans="1:12" ht="25.5" x14ac:dyDescent="0.25">
      <c r="A28" s="14"/>
      <c r="B28" s="15"/>
      <c r="C28" s="11"/>
      <c r="D28" s="7" t="s">
        <v>23</v>
      </c>
      <c r="E28" s="42" t="s">
        <v>64</v>
      </c>
      <c r="F28" s="43">
        <v>40</v>
      </c>
      <c r="G28" s="43">
        <v>3.2</v>
      </c>
      <c r="H28" s="43">
        <v>0.48</v>
      </c>
      <c r="I28" s="43">
        <v>15.36</v>
      </c>
      <c r="J28" s="43">
        <v>93</v>
      </c>
      <c r="K28" s="44">
        <v>200102</v>
      </c>
      <c r="L28" s="43">
        <v>2.6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75</v>
      </c>
      <c r="F30" s="43">
        <v>90</v>
      </c>
      <c r="G30" s="43">
        <v>6.5</v>
      </c>
      <c r="H30" s="43">
        <v>7.6</v>
      </c>
      <c r="I30" s="43">
        <v>14.2</v>
      </c>
      <c r="J30" s="43">
        <v>154</v>
      </c>
      <c r="K30" s="44">
        <v>200101</v>
      </c>
      <c r="L30" s="43">
        <v>36.99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13.38</v>
      </c>
      <c r="H32" s="19">
        <f t="shared" ref="H32" si="7">SUM(H25:H31)</f>
        <v>12.78</v>
      </c>
      <c r="I32" s="19">
        <f t="shared" ref="I32" si="8">SUM(I25:I31)</f>
        <v>53.55</v>
      </c>
      <c r="J32" s="19">
        <f t="shared" ref="J32:L32" si="9">SUM(J25:J31)</f>
        <v>470</v>
      </c>
      <c r="K32" s="25"/>
      <c r="L32" s="19">
        <f t="shared" si="9"/>
        <v>54.22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76</v>
      </c>
      <c r="F33" s="43">
        <v>60</v>
      </c>
      <c r="G33" s="43">
        <v>1.22</v>
      </c>
      <c r="H33" s="43">
        <v>1.2</v>
      </c>
      <c r="I33" s="43">
        <v>13.5</v>
      </c>
      <c r="J33" s="43">
        <v>72</v>
      </c>
      <c r="K33" s="44">
        <v>41</v>
      </c>
      <c r="L33" s="43">
        <v>4.9400000000000004</v>
      </c>
    </row>
    <row r="34" spans="1:12" ht="25.5" x14ac:dyDescent="0.25">
      <c r="A34" s="14"/>
      <c r="B34" s="15"/>
      <c r="C34" s="11"/>
      <c r="D34" s="7" t="s">
        <v>27</v>
      </c>
      <c r="E34" s="42" t="s">
        <v>50</v>
      </c>
      <c r="F34" s="43">
        <v>200</v>
      </c>
      <c r="G34" s="43">
        <v>3.73</v>
      </c>
      <c r="H34" s="43">
        <v>5</v>
      </c>
      <c r="I34" s="43">
        <v>16</v>
      </c>
      <c r="J34" s="43">
        <v>160</v>
      </c>
      <c r="K34" s="44">
        <v>53</v>
      </c>
      <c r="L34" s="43">
        <v>6.06</v>
      </c>
    </row>
    <row r="35" spans="1:12" ht="15" x14ac:dyDescent="0.25">
      <c r="A35" s="14"/>
      <c r="B35" s="15"/>
      <c r="C35" s="11"/>
      <c r="D35" s="7" t="s">
        <v>28</v>
      </c>
      <c r="E35" s="42" t="s">
        <v>51</v>
      </c>
      <c r="F35" s="43">
        <v>250</v>
      </c>
      <c r="G35" s="43">
        <v>12.22</v>
      </c>
      <c r="H35" s="43">
        <v>12.7</v>
      </c>
      <c r="I35" s="43">
        <v>19.5</v>
      </c>
      <c r="J35" s="43">
        <v>254</v>
      </c>
      <c r="K35" s="44">
        <v>120532</v>
      </c>
      <c r="L35" s="43">
        <v>55.87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93</v>
      </c>
      <c r="F37" s="43">
        <v>200</v>
      </c>
      <c r="G37" s="43">
        <v>0.1</v>
      </c>
      <c r="H37" s="43">
        <v>0.01</v>
      </c>
      <c r="I37" s="43">
        <v>18.899999999999999</v>
      </c>
      <c r="J37" s="43">
        <v>73</v>
      </c>
      <c r="K37" s="44">
        <v>294</v>
      </c>
      <c r="L37" s="43">
        <v>5.82</v>
      </c>
    </row>
    <row r="38" spans="1:12" ht="25.5" x14ac:dyDescent="0.25">
      <c r="A38" s="14"/>
      <c r="B38" s="15"/>
      <c r="C38" s="11"/>
      <c r="D38" s="7" t="s">
        <v>31</v>
      </c>
      <c r="E38" s="42" t="s">
        <v>66</v>
      </c>
      <c r="F38" s="43">
        <v>35</v>
      </c>
      <c r="G38" s="43">
        <v>2.8</v>
      </c>
      <c r="H38" s="43">
        <v>0.42</v>
      </c>
      <c r="I38" s="43">
        <v>13.44</v>
      </c>
      <c r="J38" s="43">
        <v>81</v>
      </c>
      <c r="K38" s="44">
        <v>200102</v>
      </c>
      <c r="L38" s="43">
        <v>2.2799999999999998</v>
      </c>
    </row>
    <row r="39" spans="1:12" ht="25.5" x14ac:dyDescent="0.25">
      <c r="A39" s="14"/>
      <c r="B39" s="15"/>
      <c r="C39" s="11"/>
      <c r="D39" s="7" t="s">
        <v>32</v>
      </c>
      <c r="E39" s="42" t="s">
        <v>67</v>
      </c>
      <c r="F39" s="43">
        <v>30</v>
      </c>
      <c r="G39" s="43">
        <v>2.4300000000000002</v>
      </c>
      <c r="H39" s="43">
        <v>4.2</v>
      </c>
      <c r="I39" s="43">
        <v>10.61</v>
      </c>
      <c r="J39" s="43">
        <v>69</v>
      </c>
      <c r="K39" s="44">
        <v>200101</v>
      </c>
      <c r="L39" s="43">
        <v>1.95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775</v>
      </c>
      <c r="G42" s="19">
        <f t="shared" ref="G42" si="10">SUM(G33:G41)</f>
        <v>22.500000000000004</v>
      </c>
      <c r="H42" s="19">
        <f t="shared" ref="H42" si="11">SUM(H33:H41)</f>
        <v>23.53</v>
      </c>
      <c r="I42" s="19">
        <f t="shared" ref="I42" si="12">SUM(I33:I41)</f>
        <v>91.95</v>
      </c>
      <c r="J42" s="19">
        <f t="shared" ref="J42:L42" si="13">SUM(J33:J41)</f>
        <v>709</v>
      </c>
      <c r="K42" s="25"/>
      <c r="L42" s="19">
        <f t="shared" si="13"/>
        <v>76.92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1280</v>
      </c>
      <c r="G43" s="32">
        <f t="shared" ref="G43" si="14">G32+G42</f>
        <v>35.880000000000003</v>
      </c>
      <c r="H43" s="32">
        <f t="shared" ref="H43" si="15">H32+H42</f>
        <v>36.31</v>
      </c>
      <c r="I43" s="32">
        <f t="shared" ref="I43" si="16">I32+I42</f>
        <v>145.5</v>
      </c>
      <c r="J43" s="32">
        <f t="shared" ref="J43:L43" si="17">J32+J42</f>
        <v>1179</v>
      </c>
      <c r="K43" s="32"/>
      <c r="L43" s="32">
        <f t="shared" si="17"/>
        <v>131.13999999999999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96</v>
      </c>
      <c r="F44" s="40">
        <v>260</v>
      </c>
      <c r="G44" s="40">
        <v>12.3</v>
      </c>
      <c r="H44" s="40">
        <v>11.92</v>
      </c>
      <c r="I44" s="40">
        <v>34.94</v>
      </c>
      <c r="J44" s="40">
        <v>338</v>
      </c>
      <c r="K44" s="41">
        <v>96</v>
      </c>
      <c r="L44" s="40">
        <v>49.56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46</v>
      </c>
      <c r="F46" s="43">
        <v>200</v>
      </c>
      <c r="G46" s="43"/>
      <c r="H46" s="43"/>
      <c r="I46" s="43">
        <v>9.6999999999999993</v>
      </c>
      <c r="J46" s="43">
        <v>39</v>
      </c>
      <c r="K46" s="44">
        <v>1</v>
      </c>
      <c r="L46" s="43">
        <v>4.51</v>
      </c>
    </row>
    <row r="47" spans="1:12" ht="25.5" x14ac:dyDescent="0.25">
      <c r="A47" s="23"/>
      <c r="B47" s="15"/>
      <c r="C47" s="11"/>
      <c r="D47" s="7" t="s">
        <v>23</v>
      </c>
      <c r="E47" s="42" t="s">
        <v>64</v>
      </c>
      <c r="F47" s="43">
        <v>40</v>
      </c>
      <c r="G47" s="43">
        <v>3.2</v>
      </c>
      <c r="H47" s="43">
        <v>0.48</v>
      </c>
      <c r="I47" s="43">
        <v>15.36</v>
      </c>
      <c r="J47" s="43">
        <v>93</v>
      </c>
      <c r="K47" s="44">
        <v>200102</v>
      </c>
      <c r="L47" s="43">
        <v>2.6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15.5</v>
      </c>
      <c r="H51" s="19">
        <f t="shared" ref="H51" si="19">SUM(H44:H50)</f>
        <v>12.4</v>
      </c>
      <c r="I51" s="19">
        <f t="shared" ref="I51" si="20">SUM(I44:I50)</f>
        <v>60</v>
      </c>
      <c r="J51" s="19">
        <f t="shared" ref="J51:L51" si="21">SUM(J44:J50)</f>
        <v>470</v>
      </c>
      <c r="K51" s="25"/>
      <c r="L51" s="19">
        <f t="shared" si="21"/>
        <v>56.67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103</v>
      </c>
      <c r="F53" s="43">
        <v>208</v>
      </c>
      <c r="G53" s="43">
        <v>4.5</v>
      </c>
      <c r="H53" s="43">
        <v>7.8</v>
      </c>
      <c r="I53" s="43">
        <v>9.6</v>
      </c>
      <c r="J53" s="43">
        <v>147</v>
      </c>
      <c r="K53" s="44">
        <v>55</v>
      </c>
      <c r="L53" s="43">
        <v>4.9800000000000004</v>
      </c>
    </row>
    <row r="54" spans="1:12" ht="15" x14ac:dyDescent="0.25">
      <c r="A54" s="23"/>
      <c r="B54" s="15"/>
      <c r="C54" s="11"/>
      <c r="D54" s="7" t="s">
        <v>28</v>
      </c>
      <c r="E54" s="42" t="s">
        <v>77</v>
      </c>
      <c r="F54" s="43">
        <v>250</v>
      </c>
      <c r="G54" s="43">
        <v>10.199999999999999</v>
      </c>
      <c r="H54" s="43">
        <v>7.9</v>
      </c>
      <c r="I54" s="43">
        <v>13.5</v>
      </c>
      <c r="J54" s="43">
        <v>261</v>
      </c>
      <c r="K54" s="44">
        <v>120601</v>
      </c>
      <c r="L54" s="43">
        <v>31.33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39</v>
      </c>
      <c r="F56" s="43">
        <v>200</v>
      </c>
      <c r="G56" s="43">
        <v>1</v>
      </c>
      <c r="H56" s="43">
        <v>0.05</v>
      </c>
      <c r="I56" s="43">
        <v>27.5</v>
      </c>
      <c r="J56" s="43">
        <v>110</v>
      </c>
      <c r="K56" s="44">
        <v>292</v>
      </c>
      <c r="L56" s="43">
        <v>4.5599999999999996</v>
      </c>
    </row>
    <row r="57" spans="1:12" ht="25.5" x14ac:dyDescent="0.25">
      <c r="A57" s="23"/>
      <c r="B57" s="15"/>
      <c r="C57" s="11"/>
      <c r="D57" s="7" t="s">
        <v>31</v>
      </c>
      <c r="E57" s="42" t="s">
        <v>64</v>
      </c>
      <c r="F57" s="43">
        <v>35</v>
      </c>
      <c r="G57" s="43">
        <v>2.8</v>
      </c>
      <c r="H57" s="43">
        <v>0.42</v>
      </c>
      <c r="I57" s="43">
        <v>13.44</v>
      </c>
      <c r="J57" s="43">
        <v>81</v>
      </c>
      <c r="K57" s="44">
        <v>200102</v>
      </c>
      <c r="L57" s="43">
        <v>2.2799999999999998</v>
      </c>
    </row>
    <row r="58" spans="1:12" ht="25.5" x14ac:dyDescent="0.25">
      <c r="A58" s="23"/>
      <c r="B58" s="15"/>
      <c r="C58" s="11"/>
      <c r="D58" s="7" t="s">
        <v>32</v>
      </c>
      <c r="E58" s="42" t="s">
        <v>65</v>
      </c>
      <c r="F58" s="43">
        <v>30</v>
      </c>
      <c r="G58" s="43">
        <v>2.4300000000000002</v>
      </c>
      <c r="H58" s="43">
        <v>4.2</v>
      </c>
      <c r="I58" s="43">
        <v>10.61</v>
      </c>
      <c r="J58" s="43">
        <v>69</v>
      </c>
      <c r="K58" s="44">
        <v>200101</v>
      </c>
      <c r="L58" s="43">
        <v>1.95</v>
      </c>
    </row>
    <row r="59" spans="1:12" ht="15" x14ac:dyDescent="0.25">
      <c r="A59" s="23"/>
      <c r="B59" s="15"/>
      <c r="C59" s="11"/>
      <c r="D59" s="6"/>
      <c r="E59" s="42" t="s">
        <v>78</v>
      </c>
      <c r="F59" s="43">
        <v>90</v>
      </c>
      <c r="G59" s="43">
        <v>0.4</v>
      </c>
      <c r="H59" s="43">
        <v>0.4</v>
      </c>
      <c r="I59" s="43">
        <v>8.1</v>
      </c>
      <c r="J59" s="43">
        <v>32</v>
      </c>
      <c r="K59" s="44">
        <v>1</v>
      </c>
      <c r="L59" s="43">
        <v>41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813</v>
      </c>
      <c r="G61" s="19">
        <f t="shared" ref="G61" si="22">SUM(G52:G60)</f>
        <v>21.33</v>
      </c>
      <c r="H61" s="19">
        <f t="shared" ref="H61" si="23">SUM(H52:H60)</f>
        <v>20.77</v>
      </c>
      <c r="I61" s="19">
        <f t="shared" ref="I61" si="24">SUM(I52:I60)</f>
        <v>82.75</v>
      </c>
      <c r="J61" s="19">
        <f t="shared" ref="J61:L61" si="25">SUM(J52:J60)</f>
        <v>700</v>
      </c>
      <c r="K61" s="25"/>
      <c r="L61" s="19">
        <f t="shared" si="25"/>
        <v>86.100000000000009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1313</v>
      </c>
      <c r="G62" s="32">
        <f t="shared" ref="G62" si="26">G51+G61</f>
        <v>36.83</v>
      </c>
      <c r="H62" s="32">
        <f t="shared" ref="H62" si="27">H51+H61</f>
        <v>33.17</v>
      </c>
      <c r="I62" s="32">
        <f t="shared" ref="I62" si="28">I51+I61</f>
        <v>142.75</v>
      </c>
      <c r="J62" s="32">
        <f t="shared" ref="J62:L62" si="29">J51+J61</f>
        <v>1170</v>
      </c>
      <c r="K62" s="32"/>
      <c r="L62" s="32">
        <f t="shared" si="29"/>
        <v>142.77000000000001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79</v>
      </c>
      <c r="F63" s="40">
        <v>245</v>
      </c>
      <c r="G63" s="40">
        <v>12.1</v>
      </c>
      <c r="H63" s="40">
        <v>13.95</v>
      </c>
      <c r="I63" s="40">
        <v>28.24</v>
      </c>
      <c r="J63" s="40">
        <v>367</v>
      </c>
      <c r="K63" s="41">
        <v>131</v>
      </c>
      <c r="L63" s="40">
        <v>50.95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0.2</v>
      </c>
      <c r="H65" s="43"/>
      <c r="I65" s="43">
        <v>6.5</v>
      </c>
      <c r="J65" s="43">
        <v>27</v>
      </c>
      <c r="K65" s="44">
        <v>282</v>
      </c>
      <c r="L65" s="43">
        <v>1.29</v>
      </c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40</v>
      </c>
      <c r="G66" s="43">
        <v>3.2</v>
      </c>
      <c r="H66" s="43">
        <v>0.5</v>
      </c>
      <c r="I66" s="43">
        <v>15.36</v>
      </c>
      <c r="J66" s="43">
        <v>93</v>
      </c>
      <c r="K66" s="44">
        <v>200101</v>
      </c>
      <c r="L66" s="43">
        <v>2.6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95</v>
      </c>
      <c r="F68" s="43">
        <v>28</v>
      </c>
      <c r="G68" s="43">
        <v>0.4</v>
      </c>
      <c r="H68" s="43">
        <v>0.5</v>
      </c>
      <c r="I68" s="43">
        <v>18.600000000000001</v>
      </c>
      <c r="J68" s="43">
        <v>82.6</v>
      </c>
      <c r="K68" s="44">
        <v>1</v>
      </c>
      <c r="L68" s="43">
        <v>15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513</v>
      </c>
      <c r="G70" s="19">
        <f t="shared" ref="G70" si="30">SUM(G63:G69)</f>
        <v>15.9</v>
      </c>
      <c r="H70" s="19">
        <f t="shared" ref="H70" si="31">SUM(H63:H69)</f>
        <v>14.95</v>
      </c>
      <c r="I70" s="19">
        <f t="shared" ref="I70" si="32">SUM(I63:I69)</f>
        <v>68.699999999999989</v>
      </c>
      <c r="J70" s="19">
        <f t="shared" ref="J70:L70" si="33">SUM(J63:J69)</f>
        <v>569.6</v>
      </c>
      <c r="K70" s="25"/>
      <c r="L70" s="19">
        <f t="shared" si="33"/>
        <v>69.84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53</v>
      </c>
      <c r="F71" s="43">
        <v>60</v>
      </c>
      <c r="G71" s="43">
        <v>3.5</v>
      </c>
      <c r="H71" s="43">
        <v>1.8</v>
      </c>
      <c r="I71" s="43">
        <v>17.2</v>
      </c>
      <c r="J71" s="43">
        <v>81</v>
      </c>
      <c r="K71" s="44">
        <v>24</v>
      </c>
      <c r="L71" s="43">
        <v>3.39</v>
      </c>
    </row>
    <row r="72" spans="1:12" ht="15" x14ac:dyDescent="0.25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8.16</v>
      </c>
      <c r="H72" s="43">
        <v>5.88</v>
      </c>
      <c r="I72" s="43">
        <v>15.01</v>
      </c>
      <c r="J72" s="43">
        <v>215</v>
      </c>
      <c r="K72" s="44">
        <v>64</v>
      </c>
      <c r="L72" s="43">
        <v>5.86</v>
      </c>
    </row>
    <row r="73" spans="1:12" ht="25.5" x14ac:dyDescent="0.25">
      <c r="A73" s="23"/>
      <c r="B73" s="15"/>
      <c r="C73" s="11"/>
      <c r="D73" s="7" t="s">
        <v>28</v>
      </c>
      <c r="E73" s="42" t="s">
        <v>81</v>
      </c>
      <c r="F73" s="43">
        <v>270</v>
      </c>
      <c r="G73" s="43">
        <v>6.96</v>
      </c>
      <c r="H73" s="43">
        <v>10.31</v>
      </c>
      <c r="I73" s="43">
        <v>16.95</v>
      </c>
      <c r="J73" s="43">
        <v>261</v>
      </c>
      <c r="K73" s="44">
        <v>175</v>
      </c>
      <c r="L73" s="43">
        <v>57.57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0.3</v>
      </c>
      <c r="H75" s="43">
        <v>0.1</v>
      </c>
      <c r="I75" s="43">
        <v>10.3</v>
      </c>
      <c r="J75" s="43">
        <v>43</v>
      </c>
      <c r="K75" s="44" t="s">
        <v>80</v>
      </c>
      <c r="L75" s="43">
        <v>6.42</v>
      </c>
    </row>
    <row r="76" spans="1:12" ht="25.5" x14ac:dyDescent="0.25">
      <c r="A76" s="23"/>
      <c r="B76" s="15"/>
      <c r="C76" s="11"/>
      <c r="D76" s="7" t="s">
        <v>31</v>
      </c>
      <c r="E76" s="42" t="s">
        <v>64</v>
      </c>
      <c r="F76" s="43">
        <v>35</v>
      </c>
      <c r="G76" s="43">
        <v>2.8</v>
      </c>
      <c r="H76" s="43">
        <v>0.42</v>
      </c>
      <c r="I76" s="43">
        <v>13.44</v>
      </c>
      <c r="J76" s="43">
        <v>83</v>
      </c>
      <c r="K76" s="44">
        <v>200102</v>
      </c>
      <c r="L76" s="43">
        <v>2.2799999999999998</v>
      </c>
    </row>
    <row r="77" spans="1:12" ht="25.5" x14ac:dyDescent="0.25">
      <c r="A77" s="23"/>
      <c r="B77" s="15"/>
      <c r="C77" s="11"/>
      <c r="D77" s="7" t="s">
        <v>32</v>
      </c>
      <c r="E77" s="42" t="s">
        <v>65</v>
      </c>
      <c r="F77" s="43">
        <v>30</v>
      </c>
      <c r="G77" s="43">
        <v>2.4300000000000002</v>
      </c>
      <c r="H77" s="43">
        <v>4.2</v>
      </c>
      <c r="I77" s="43">
        <v>10.61</v>
      </c>
      <c r="J77" s="43">
        <v>69</v>
      </c>
      <c r="K77" s="44">
        <v>200101</v>
      </c>
      <c r="L77" s="43">
        <v>1.95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795</v>
      </c>
      <c r="G80" s="19">
        <f t="shared" ref="G80" si="34">SUM(G71:G79)</f>
        <v>24.150000000000002</v>
      </c>
      <c r="H80" s="19">
        <f t="shared" ref="H80" si="35">SUM(H71:H79)</f>
        <v>22.710000000000004</v>
      </c>
      <c r="I80" s="19">
        <f t="shared" ref="I80" si="36">SUM(I71:I79)</f>
        <v>83.509999999999991</v>
      </c>
      <c r="J80" s="19">
        <f t="shared" ref="J80:L80" si="37">SUM(J71:J79)</f>
        <v>752</v>
      </c>
      <c r="K80" s="25"/>
      <c r="L80" s="19">
        <f t="shared" si="37"/>
        <v>77.47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1308</v>
      </c>
      <c r="G81" s="32">
        <f t="shared" ref="G81" si="38">G70+G80</f>
        <v>40.050000000000004</v>
      </c>
      <c r="H81" s="32">
        <f t="shared" ref="H81" si="39">H70+H80</f>
        <v>37.660000000000004</v>
      </c>
      <c r="I81" s="32">
        <f t="shared" ref="I81" si="40">I70+I80</f>
        <v>152.20999999999998</v>
      </c>
      <c r="J81" s="32">
        <f t="shared" ref="J81:L81" si="41">J70+J80</f>
        <v>1321.6</v>
      </c>
      <c r="K81" s="32"/>
      <c r="L81" s="32">
        <f t="shared" si="41"/>
        <v>147.31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82</v>
      </c>
      <c r="F82" s="40">
        <v>160</v>
      </c>
      <c r="G82" s="40">
        <v>6.98</v>
      </c>
      <c r="H82" s="40">
        <v>8.02</v>
      </c>
      <c r="I82" s="40">
        <v>15.43</v>
      </c>
      <c r="J82" s="40">
        <v>263</v>
      </c>
      <c r="K82" s="41">
        <v>114</v>
      </c>
      <c r="L82" s="40">
        <v>50.6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84</v>
      </c>
      <c r="F84" s="43">
        <v>200</v>
      </c>
      <c r="G84" s="43">
        <v>2.4</v>
      </c>
      <c r="H84" s="43">
        <v>3.3</v>
      </c>
      <c r="I84" s="43">
        <v>10.199999999999999</v>
      </c>
      <c r="J84" s="43">
        <v>68</v>
      </c>
      <c r="K84" s="44">
        <v>286</v>
      </c>
      <c r="L84" s="43">
        <v>10.220000000000001</v>
      </c>
    </row>
    <row r="85" spans="1:12" ht="25.5" x14ac:dyDescent="0.25">
      <c r="A85" s="23"/>
      <c r="B85" s="15"/>
      <c r="C85" s="11"/>
      <c r="D85" s="7" t="s">
        <v>23</v>
      </c>
      <c r="E85" s="42" t="s">
        <v>64</v>
      </c>
      <c r="F85" s="43">
        <v>40</v>
      </c>
      <c r="G85" s="43">
        <v>3.2</v>
      </c>
      <c r="H85" s="43">
        <v>0.48</v>
      </c>
      <c r="I85" s="43">
        <v>15.36</v>
      </c>
      <c r="J85" s="43">
        <v>93</v>
      </c>
      <c r="K85" s="44">
        <v>65</v>
      </c>
      <c r="L85" s="43">
        <v>2.6</v>
      </c>
    </row>
    <row r="86" spans="1:12" ht="15" x14ac:dyDescent="0.25">
      <c r="A86" s="23"/>
      <c r="B86" s="15"/>
      <c r="C86" s="11"/>
      <c r="D86" s="7" t="s">
        <v>24</v>
      </c>
      <c r="E86" s="42" t="s">
        <v>48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>
        <v>1</v>
      </c>
      <c r="L86" s="43">
        <v>14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12.980000000000002</v>
      </c>
      <c r="H89" s="19">
        <f t="shared" ref="H89" si="43">SUM(H82:H88)</f>
        <v>12.200000000000001</v>
      </c>
      <c r="I89" s="19">
        <f t="shared" ref="I89" si="44">SUM(I82:I88)</f>
        <v>50.789999999999992</v>
      </c>
      <c r="J89" s="19">
        <f t="shared" ref="J89:L89" si="45">SUM(J82:J88)</f>
        <v>471</v>
      </c>
      <c r="K89" s="25"/>
      <c r="L89" s="19">
        <f t="shared" si="45"/>
        <v>77.42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60</v>
      </c>
      <c r="F91" s="43">
        <v>200</v>
      </c>
      <c r="G91" s="43">
        <v>4.79</v>
      </c>
      <c r="H91" s="43">
        <v>6.07</v>
      </c>
      <c r="I91" s="43">
        <v>16</v>
      </c>
      <c r="J91" s="43">
        <v>225</v>
      </c>
      <c r="K91" s="44">
        <v>59</v>
      </c>
      <c r="L91" s="43">
        <v>4.5</v>
      </c>
    </row>
    <row r="92" spans="1:12" ht="15" x14ac:dyDescent="0.25">
      <c r="A92" s="23"/>
      <c r="B92" s="15"/>
      <c r="C92" s="11"/>
      <c r="D92" s="7" t="s">
        <v>28</v>
      </c>
      <c r="E92" s="42" t="s">
        <v>55</v>
      </c>
      <c r="F92" s="43">
        <v>170</v>
      </c>
      <c r="G92" s="43">
        <v>5.3</v>
      </c>
      <c r="H92" s="43">
        <v>3.41</v>
      </c>
      <c r="I92" s="43">
        <v>19.690000000000001</v>
      </c>
      <c r="J92" s="43">
        <v>161</v>
      </c>
      <c r="K92" s="44">
        <v>105</v>
      </c>
      <c r="L92" s="43">
        <v>13.1</v>
      </c>
    </row>
    <row r="93" spans="1:12" ht="15" x14ac:dyDescent="0.25">
      <c r="A93" s="23"/>
      <c r="B93" s="15"/>
      <c r="C93" s="11"/>
      <c r="D93" s="7" t="s">
        <v>29</v>
      </c>
      <c r="E93" s="42" t="s">
        <v>83</v>
      </c>
      <c r="F93" s="43">
        <v>90</v>
      </c>
      <c r="G93" s="43">
        <v>4.4800000000000004</v>
      </c>
      <c r="H93" s="43">
        <v>8.1</v>
      </c>
      <c r="I93" s="43">
        <v>23.41</v>
      </c>
      <c r="J93" s="43">
        <v>156</v>
      </c>
      <c r="K93" s="44">
        <v>82</v>
      </c>
      <c r="L93" s="43">
        <v>36.700000000000003</v>
      </c>
    </row>
    <row r="94" spans="1:12" ht="15" x14ac:dyDescent="0.25">
      <c r="A94" s="23"/>
      <c r="B94" s="15"/>
      <c r="C94" s="11"/>
      <c r="D94" s="7" t="s">
        <v>30</v>
      </c>
      <c r="E94" s="42" t="s">
        <v>94</v>
      </c>
      <c r="F94" s="43">
        <v>200</v>
      </c>
      <c r="G94" s="43">
        <v>0.2</v>
      </c>
      <c r="H94" s="43">
        <v>0</v>
      </c>
      <c r="I94" s="43">
        <v>6.5</v>
      </c>
      <c r="J94" s="43">
        <v>27</v>
      </c>
      <c r="K94" s="44">
        <v>286</v>
      </c>
      <c r="L94" s="43">
        <v>4.51</v>
      </c>
    </row>
    <row r="95" spans="1:12" ht="25.5" x14ac:dyDescent="0.25">
      <c r="A95" s="23"/>
      <c r="B95" s="15"/>
      <c r="C95" s="11"/>
      <c r="D95" s="7" t="s">
        <v>31</v>
      </c>
      <c r="E95" s="42" t="s">
        <v>64</v>
      </c>
      <c r="F95" s="43">
        <v>35</v>
      </c>
      <c r="G95" s="43">
        <v>2.8</v>
      </c>
      <c r="H95" s="43">
        <v>0.42</v>
      </c>
      <c r="I95" s="43">
        <v>13.44</v>
      </c>
      <c r="J95" s="43">
        <v>81</v>
      </c>
      <c r="K95" s="44">
        <v>200102</v>
      </c>
      <c r="L95" s="43">
        <v>2.2799999999999998</v>
      </c>
    </row>
    <row r="96" spans="1:12" ht="25.5" x14ac:dyDescent="0.25">
      <c r="A96" s="23"/>
      <c r="B96" s="15"/>
      <c r="C96" s="11"/>
      <c r="D96" s="7" t="s">
        <v>32</v>
      </c>
      <c r="E96" s="42" t="s">
        <v>68</v>
      </c>
      <c r="F96" s="43">
        <v>30</v>
      </c>
      <c r="G96" s="43">
        <v>2.4300000000000002</v>
      </c>
      <c r="H96" s="43">
        <v>4.2</v>
      </c>
      <c r="I96" s="43">
        <v>10.61</v>
      </c>
      <c r="J96" s="43">
        <v>69</v>
      </c>
      <c r="K96" s="44">
        <v>200101</v>
      </c>
      <c r="L96" s="43">
        <v>1.95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725</v>
      </c>
      <c r="G99" s="19">
        <f t="shared" ref="G99" si="46">SUM(G90:G98)</f>
        <v>20</v>
      </c>
      <c r="H99" s="19">
        <f t="shared" ref="H99" si="47">SUM(H90:H98)</f>
        <v>22.2</v>
      </c>
      <c r="I99" s="19">
        <f t="shared" ref="I99" si="48">SUM(I90:I98)</f>
        <v>89.649999999999991</v>
      </c>
      <c r="J99" s="19">
        <f t="shared" ref="J99:L99" si="49">SUM(J90:J98)</f>
        <v>719</v>
      </c>
      <c r="K99" s="25"/>
      <c r="L99" s="19">
        <f t="shared" si="49"/>
        <v>63.040000000000006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1225</v>
      </c>
      <c r="G100" s="32">
        <f t="shared" ref="G100" si="50">G89+G99</f>
        <v>32.980000000000004</v>
      </c>
      <c r="H100" s="32">
        <f t="shared" ref="H100" si="51">H89+H99</f>
        <v>34.4</v>
      </c>
      <c r="I100" s="32">
        <f t="shared" ref="I100" si="52">I89+I99</f>
        <v>140.44</v>
      </c>
      <c r="J100" s="32">
        <f t="shared" ref="J100:L100" si="53">J89+J99</f>
        <v>1190</v>
      </c>
      <c r="K100" s="32"/>
      <c r="L100" s="32">
        <f t="shared" si="53"/>
        <v>140.46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85</v>
      </c>
      <c r="F101" s="40">
        <v>240</v>
      </c>
      <c r="G101" s="40">
        <v>11.72</v>
      </c>
      <c r="H101" s="40">
        <v>14.62</v>
      </c>
      <c r="I101" s="40">
        <v>18.68</v>
      </c>
      <c r="J101" s="40">
        <v>317</v>
      </c>
      <c r="K101" s="41">
        <v>96</v>
      </c>
      <c r="L101" s="40">
        <v>50.4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49</v>
      </c>
      <c r="F103" s="43">
        <v>200</v>
      </c>
      <c r="G103" s="43">
        <v>0.2</v>
      </c>
      <c r="H103" s="43"/>
      <c r="I103" s="43">
        <v>6.5</v>
      </c>
      <c r="J103" s="43">
        <v>27</v>
      </c>
      <c r="K103" s="44">
        <v>282</v>
      </c>
      <c r="L103" s="43">
        <v>1.29</v>
      </c>
    </row>
    <row r="104" spans="1:12" ht="25.5" x14ac:dyDescent="0.25">
      <c r="A104" s="23"/>
      <c r="B104" s="15"/>
      <c r="C104" s="11"/>
      <c r="D104" s="7" t="s">
        <v>23</v>
      </c>
      <c r="E104" s="42" t="s">
        <v>72</v>
      </c>
      <c r="F104" s="43">
        <v>40</v>
      </c>
      <c r="G104" s="43">
        <v>3.2</v>
      </c>
      <c r="H104" s="43">
        <v>0.48</v>
      </c>
      <c r="I104" s="43">
        <v>15.36</v>
      </c>
      <c r="J104" s="43">
        <v>93</v>
      </c>
      <c r="K104" s="44">
        <v>65</v>
      </c>
      <c r="L104" s="43">
        <v>2.6</v>
      </c>
    </row>
    <row r="105" spans="1:12" ht="15" x14ac:dyDescent="0.25">
      <c r="A105" s="23"/>
      <c r="B105" s="15"/>
      <c r="C105" s="11"/>
      <c r="D105" s="7" t="s">
        <v>24</v>
      </c>
      <c r="E105" s="42" t="s">
        <v>38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1</v>
      </c>
      <c r="L105" s="43">
        <v>14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580</v>
      </c>
      <c r="G108" s="19">
        <f t="shared" ref="G108:J108" si="54">SUM(G101:G107)</f>
        <v>15.520000000000001</v>
      </c>
      <c r="H108" s="19">
        <f t="shared" si="54"/>
        <v>15.5</v>
      </c>
      <c r="I108" s="19">
        <f t="shared" si="54"/>
        <v>50.34</v>
      </c>
      <c r="J108" s="19">
        <f t="shared" si="54"/>
        <v>484</v>
      </c>
      <c r="K108" s="25"/>
      <c r="L108" s="19">
        <f t="shared" ref="L108" si="55">SUM(L101:L107)</f>
        <v>68.289999999999992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37</v>
      </c>
      <c r="F110" s="43">
        <v>208</v>
      </c>
      <c r="G110" s="43">
        <v>4.5</v>
      </c>
      <c r="H110" s="43">
        <v>7.8</v>
      </c>
      <c r="I110" s="43">
        <v>9.6</v>
      </c>
      <c r="J110" s="43">
        <v>147</v>
      </c>
      <c r="K110" s="44">
        <v>52</v>
      </c>
      <c r="L110" s="43">
        <v>3.75</v>
      </c>
    </row>
    <row r="111" spans="1:12" ht="15" x14ac:dyDescent="0.25">
      <c r="A111" s="23"/>
      <c r="B111" s="15"/>
      <c r="C111" s="11"/>
      <c r="D111" s="7" t="s">
        <v>28</v>
      </c>
      <c r="E111" s="42" t="s">
        <v>97</v>
      </c>
      <c r="F111" s="43">
        <v>150</v>
      </c>
      <c r="G111" s="43">
        <v>9.6</v>
      </c>
      <c r="H111" s="43">
        <v>8.2799999999999994</v>
      </c>
      <c r="I111" s="43">
        <v>29.6</v>
      </c>
      <c r="J111" s="43">
        <v>205</v>
      </c>
      <c r="K111" s="44">
        <v>134</v>
      </c>
      <c r="L111" s="43">
        <v>32.119999999999997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86</v>
      </c>
      <c r="F113" s="43">
        <v>200</v>
      </c>
      <c r="G113" s="43">
        <v>0.1</v>
      </c>
      <c r="H113" s="43">
        <v>0.01</v>
      </c>
      <c r="I113" s="43">
        <v>18.899999999999999</v>
      </c>
      <c r="J113" s="43">
        <v>73</v>
      </c>
      <c r="K113" s="44">
        <v>294</v>
      </c>
      <c r="L113" s="43">
        <v>4.99</v>
      </c>
    </row>
    <row r="114" spans="1:12" ht="25.5" x14ac:dyDescent="0.25">
      <c r="A114" s="23"/>
      <c r="B114" s="15"/>
      <c r="C114" s="11"/>
      <c r="D114" s="7" t="s">
        <v>31</v>
      </c>
      <c r="E114" s="42" t="s">
        <v>64</v>
      </c>
      <c r="F114" s="43">
        <v>35</v>
      </c>
      <c r="G114" s="43">
        <v>2.8</v>
      </c>
      <c r="H114" s="43">
        <v>0.42</v>
      </c>
      <c r="I114" s="43">
        <v>13.44</v>
      </c>
      <c r="J114" s="43">
        <v>81</v>
      </c>
      <c r="K114" s="44">
        <v>200102</v>
      </c>
      <c r="L114" s="43">
        <v>2.2799999999999998</v>
      </c>
    </row>
    <row r="115" spans="1:12" ht="25.5" x14ac:dyDescent="0.25">
      <c r="A115" s="23"/>
      <c r="B115" s="15"/>
      <c r="C115" s="11"/>
      <c r="D115" s="7" t="s">
        <v>32</v>
      </c>
      <c r="E115" s="42" t="s">
        <v>65</v>
      </c>
      <c r="F115" s="43">
        <v>30</v>
      </c>
      <c r="G115" s="43">
        <v>2.4300000000000002</v>
      </c>
      <c r="H115" s="43">
        <v>4.2</v>
      </c>
      <c r="I115" s="43">
        <v>10.61</v>
      </c>
      <c r="J115" s="43">
        <v>69</v>
      </c>
      <c r="K115" s="44">
        <v>200101</v>
      </c>
      <c r="L115" s="43">
        <v>1.95</v>
      </c>
    </row>
    <row r="116" spans="1:12" ht="15" x14ac:dyDescent="0.25">
      <c r="A116" s="23"/>
      <c r="B116" s="15"/>
      <c r="C116" s="11"/>
      <c r="D116" s="6"/>
      <c r="E116" s="42" t="s">
        <v>78</v>
      </c>
      <c r="F116" s="43">
        <v>90</v>
      </c>
      <c r="G116" s="43">
        <v>3.67</v>
      </c>
      <c r="H116" s="43">
        <v>0</v>
      </c>
      <c r="I116" s="43">
        <v>0</v>
      </c>
      <c r="J116" s="43">
        <v>32.4</v>
      </c>
      <c r="K116" s="44">
        <v>1</v>
      </c>
      <c r="L116" s="43">
        <v>41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713</v>
      </c>
      <c r="G118" s="19">
        <f t="shared" ref="G118:J118" si="56">SUM(G109:G117)</f>
        <v>23.1</v>
      </c>
      <c r="H118" s="19">
        <f t="shared" si="56"/>
        <v>20.71</v>
      </c>
      <c r="I118" s="19">
        <f t="shared" si="56"/>
        <v>82.15</v>
      </c>
      <c r="J118" s="19">
        <f t="shared" si="56"/>
        <v>607.4</v>
      </c>
      <c r="K118" s="25"/>
      <c r="L118" s="19">
        <f t="shared" ref="L118" si="57">SUM(L109:L117)</f>
        <v>86.09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1293</v>
      </c>
      <c r="G119" s="32">
        <f t="shared" ref="G119" si="58">G108+G118</f>
        <v>38.620000000000005</v>
      </c>
      <c r="H119" s="32">
        <f t="shared" ref="H119" si="59">H108+H118</f>
        <v>36.21</v>
      </c>
      <c r="I119" s="32">
        <f t="shared" ref="I119" si="60">I108+I118</f>
        <v>132.49</v>
      </c>
      <c r="J119" s="32">
        <f t="shared" ref="J119:L119" si="61">J108+J118</f>
        <v>1091.4000000000001</v>
      </c>
      <c r="K119" s="32"/>
      <c r="L119" s="32">
        <f t="shared" si="61"/>
        <v>154.38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42</v>
      </c>
      <c r="F120" s="40">
        <v>235</v>
      </c>
      <c r="G120" s="40">
        <v>6.44</v>
      </c>
      <c r="H120" s="40">
        <v>6.35</v>
      </c>
      <c r="I120" s="40">
        <v>16.899999999999999</v>
      </c>
      <c r="J120" s="40">
        <v>180</v>
      </c>
      <c r="K120" s="41">
        <v>183</v>
      </c>
      <c r="L120" s="40">
        <v>21.11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1.26</v>
      </c>
      <c r="H122" s="43">
        <v>0.05</v>
      </c>
      <c r="I122" s="43">
        <v>2.25</v>
      </c>
      <c r="J122" s="43">
        <v>50</v>
      </c>
      <c r="K122" s="44">
        <v>284</v>
      </c>
      <c r="L122" s="43">
        <v>2.48</v>
      </c>
    </row>
    <row r="123" spans="1:12" ht="15" x14ac:dyDescent="0.25">
      <c r="A123" s="14"/>
      <c r="B123" s="15"/>
      <c r="C123" s="11"/>
      <c r="D123" s="7" t="s">
        <v>23</v>
      </c>
      <c r="E123" s="42" t="s">
        <v>87</v>
      </c>
      <c r="F123" s="43">
        <v>45</v>
      </c>
      <c r="G123" s="43">
        <v>3.2</v>
      </c>
      <c r="H123" s="43">
        <v>3.42</v>
      </c>
      <c r="I123" s="43">
        <v>15.36</v>
      </c>
      <c r="J123" s="43">
        <v>135</v>
      </c>
      <c r="K123" s="44">
        <v>200102</v>
      </c>
      <c r="L123" s="43">
        <v>6.8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95</v>
      </c>
      <c r="F125" s="43">
        <v>28</v>
      </c>
      <c r="G125" s="43">
        <v>1.1000000000000001</v>
      </c>
      <c r="H125" s="43">
        <v>5.0999999999999996</v>
      </c>
      <c r="I125" s="43">
        <v>18.600000000000001</v>
      </c>
      <c r="J125" s="43">
        <v>124.6</v>
      </c>
      <c r="K125" s="44">
        <v>1</v>
      </c>
      <c r="L125" s="43">
        <v>15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508</v>
      </c>
      <c r="G127" s="19">
        <f t="shared" ref="G127:J127" si="62">SUM(G120:G126)</f>
        <v>12</v>
      </c>
      <c r="H127" s="19">
        <f t="shared" si="62"/>
        <v>14.92</v>
      </c>
      <c r="I127" s="19">
        <f t="shared" si="62"/>
        <v>53.11</v>
      </c>
      <c r="J127" s="19">
        <f t="shared" si="62"/>
        <v>489.6</v>
      </c>
      <c r="K127" s="25"/>
      <c r="L127" s="19">
        <f t="shared" ref="L127" si="63">SUM(L120:L126)</f>
        <v>45.39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88</v>
      </c>
      <c r="F128" s="43">
        <v>70</v>
      </c>
      <c r="G128" s="43">
        <v>0.99</v>
      </c>
      <c r="H128" s="43">
        <v>0.36</v>
      </c>
      <c r="I128" s="43">
        <v>7.47</v>
      </c>
      <c r="J128" s="43">
        <v>48</v>
      </c>
      <c r="K128" s="44">
        <v>26</v>
      </c>
      <c r="L128" s="43">
        <v>5.71</v>
      </c>
    </row>
    <row r="129" spans="1:12" ht="15" x14ac:dyDescent="0.25">
      <c r="A129" s="14"/>
      <c r="B129" s="15"/>
      <c r="C129" s="11"/>
      <c r="D129" s="7" t="s">
        <v>27</v>
      </c>
      <c r="E129" s="42" t="s">
        <v>43</v>
      </c>
      <c r="F129" s="43">
        <v>215</v>
      </c>
      <c r="G129" s="43">
        <v>3.6</v>
      </c>
      <c r="H129" s="43">
        <v>5</v>
      </c>
      <c r="I129" s="43">
        <v>14</v>
      </c>
      <c r="J129" s="43">
        <v>195</v>
      </c>
      <c r="K129" s="44">
        <v>62</v>
      </c>
      <c r="L129" s="43">
        <v>8.34</v>
      </c>
    </row>
    <row r="130" spans="1:12" ht="15" x14ac:dyDescent="0.25">
      <c r="A130" s="14"/>
      <c r="B130" s="15"/>
      <c r="C130" s="11"/>
      <c r="D130" s="7" t="s">
        <v>28</v>
      </c>
      <c r="E130" s="42" t="s">
        <v>57</v>
      </c>
      <c r="F130" s="43">
        <v>150</v>
      </c>
      <c r="G130" s="43">
        <v>14.1</v>
      </c>
      <c r="H130" s="43">
        <v>13.02</v>
      </c>
      <c r="I130" s="43">
        <v>27.6</v>
      </c>
      <c r="J130" s="43">
        <v>245</v>
      </c>
      <c r="K130" s="44">
        <v>95</v>
      </c>
      <c r="L130" s="43">
        <v>70.25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93</v>
      </c>
      <c r="F132" s="43">
        <v>200</v>
      </c>
      <c r="G132" s="43"/>
      <c r="H132" s="43"/>
      <c r="I132" s="43">
        <v>17.600000000000001</v>
      </c>
      <c r="J132" s="43">
        <v>67</v>
      </c>
      <c r="K132" s="44">
        <v>294</v>
      </c>
      <c r="L132" s="43">
        <v>5.82</v>
      </c>
    </row>
    <row r="133" spans="1:12" ht="25.5" x14ac:dyDescent="0.25">
      <c r="A133" s="14"/>
      <c r="B133" s="15"/>
      <c r="C133" s="11"/>
      <c r="D133" s="7" t="s">
        <v>31</v>
      </c>
      <c r="E133" s="42" t="s">
        <v>69</v>
      </c>
      <c r="F133" s="43">
        <v>35</v>
      </c>
      <c r="G133" s="43">
        <v>2.8</v>
      </c>
      <c r="H133" s="43">
        <v>0.42</v>
      </c>
      <c r="I133" s="43">
        <v>13.44</v>
      </c>
      <c r="J133" s="43">
        <v>81</v>
      </c>
      <c r="K133" s="44">
        <v>200102</v>
      </c>
      <c r="L133" s="43">
        <v>2.2799999999999998</v>
      </c>
    </row>
    <row r="134" spans="1:12" ht="25.5" x14ac:dyDescent="0.25">
      <c r="A134" s="14"/>
      <c r="B134" s="15"/>
      <c r="C134" s="11"/>
      <c r="D134" s="7" t="s">
        <v>32</v>
      </c>
      <c r="E134" s="42" t="s">
        <v>70</v>
      </c>
      <c r="F134" s="43">
        <v>30</v>
      </c>
      <c r="G134" s="43">
        <v>2.4300000000000002</v>
      </c>
      <c r="H134" s="43">
        <v>4.2</v>
      </c>
      <c r="I134" s="43">
        <v>10.61</v>
      </c>
      <c r="J134" s="43">
        <v>69</v>
      </c>
      <c r="K134" s="44">
        <v>200101</v>
      </c>
      <c r="L134" s="43">
        <v>1.95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23.919999999999998</v>
      </c>
      <c r="H137" s="19">
        <f t="shared" si="64"/>
        <v>23</v>
      </c>
      <c r="I137" s="19">
        <f t="shared" si="64"/>
        <v>90.72</v>
      </c>
      <c r="J137" s="19">
        <f t="shared" si="64"/>
        <v>705</v>
      </c>
      <c r="K137" s="25"/>
      <c r="L137" s="19">
        <f t="shared" ref="L137" si="65">SUM(L128:L136)</f>
        <v>94.350000000000009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1208</v>
      </c>
      <c r="G138" s="32">
        <f t="shared" ref="G138" si="66">G127+G137</f>
        <v>35.92</v>
      </c>
      <c r="H138" s="32">
        <f t="shared" ref="H138" si="67">H127+H137</f>
        <v>37.92</v>
      </c>
      <c r="I138" s="32">
        <f t="shared" ref="I138" si="68">I127+I137</f>
        <v>143.82999999999998</v>
      </c>
      <c r="J138" s="32">
        <f t="shared" ref="J138:L138" si="69">J127+J137</f>
        <v>1194.5999999999999</v>
      </c>
      <c r="K138" s="32"/>
      <c r="L138" s="32">
        <f t="shared" si="69"/>
        <v>139.74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98</v>
      </c>
      <c r="F139" s="40">
        <v>265</v>
      </c>
      <c r="G139" s="40">
        <v>9.49</v>
      </c>
      <c r="H139" s="40">
        <v>9.32</v>
      </c>
      <c r="I139" s="40">
        <v>25.43</v>
      </c>
      <c r="J139" s="40">
        <v>311</v>
      </c>
      <c r="K139" s="41">
        <v>131</v>
      </c>
      <c r="L139" s="40">
        <v>52.03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0.4</v>
      </c>
      <c r="H141" s="43">
        <v>2.2999999999999998</v>
      </c>
      <c r="I141" s="43">
        <v>10.199999999999999</v>
      </c>
      <c r="J141" s="43">
        <v>69</v>
      </c>
      <c r="K141" s="44">
        <v>288</v>
      </c>
      <c r="L141" s="43">
        <v>9.86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66</v>
      </c>
      <c r="F142" s="43">
        <v>40</v>
      </c>
      <c r="G142" s="43">
        <v>3.2</v>
      </c>
      <c r="H142" s="43">
        <v>0.48</v>
      </c>
      <c r="I142" s="43">
        <v>15.36</v>
      </c>
      <c r="J142" s="43">
        <v>93</v>
      </c>
      <c r="K142" s="44">
        <v>200102</v>
      </c>
      <c r="L142" s="43">
        <v>2.6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13.09</v>
      </c>
      <c r="H146" s="19">
        <f t="shared" si="70"/>
        <v>12.100000000000001</v>
      </c>
      <c r="I146" s="19">
        <f t="shared" si="70"/>
        <v>50.989999999999995</v>
      </c>
      <c r="J146" s="19">
        <f t="shared" si="70"/>
        <v>473</v>
      </c>
      <c r="K146" s="25"/>
      <c r="L146" s="19">
        <f t="shared" ref="L146" si="71">SUM(L139:L145)</f>
        <v>64.489999999999995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89</v>
      </c>
      <c r="F148" s="43">
        <v>200</v>
      </c>
      <c r="G148" s="43">
        <v>2.44</v>
      </c>
      <c r="H148" s="43">
        <v>2.2799999999999998</v>
      </c>
      <c r="I148" s="43">
        <v>13.48</v>
      </c>
      <c r="J148" s="43">
        <v>120</v>
      </c>
      <c r="K148" s="44">
        <v>60</v>
      </c>
      <c r="L148" s="43">
        <v>3.79</v>
      </c>
    </row>
    <row r="149" spans="1:12" ht="15" x14ac:dyDescent="0.25">
      <c r="A149" s="23"/>
      <c r="B149" s="15"/>
      <c r="C149" s="11"/>
      <c r="D149" s="7" t="s">
        <v>28</v>
      </c>
      <c r="E149" s="42" t="s">
        <v>90</v>
      </c>
      <c r="F149" s="43">
        <v>255</v>
      </c>
      <c r="G149" s="43">
        <v>12.39</v>
      </c>
      <c r="H149" s="43">
        <v>14.28</v>
      </c>
      <c r="I149" s="43">
        <v>32.049999999999997</v>
      </c>
      <c r="J149" s="43">
        <v>383</v>
      </c>
      <c r="K149" s="44">
        <v>96</v>
      </c>
      <c r="L149" s="43">
        <v>45.19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52</v>
      </c>
      <c r="F151" s="43">
        <v>200</v>
      </c>
      <c r="G151" s="43">
        <v>0.3</v>
      </c>
      <c r="H151" s="43">
        <v>0.1</v>
      </c>
      <c r="I151" s="43">
        <v>10.3</v>
      </c>
      <c r="J151" s="43">
        <v>43</v>
      </c>
      <c r="K151" s="44" t="s">
        <v>80</v>
      </c>
      <c r="L151" s="43">
        <v>6.42</v>
      </c>
    </row>
    <row r="152" spans="1:12" ht="25.5" x14ac:dyDescent="0.25">
      <c r="A152" s="23"/>
      <c r="B152" s="15"/>
      <c r="C152" s="11"/>
      <c r="D152" s="7" t="s">
        <v>31</v>
      </c>
      <c r="E152" s="42" t="s">
        <v>69</v>
      </c>
      <c r="F152" s="43">
        <v>35</v>
      </c>
      <c r="G152" s="43">
        <v>2.8</v>
      </c>
      <c r="H152" s="43">
        <v>0.42</v>
      </c>
      <c r="I152" s="43">
        <v>13.44</v>
      </c>
      <c r="J152" s="43">
        <v>81</v>
      </c>
      <c r="K152" s="44">
        <v>200102</v>
      </c>
      <c r="L152" s="43">
        <v>2.2799999999999998</v>
      </c>
    </row>
    <row r="153" spans="1:12" ht="25.5" x14ac:dyDescent="0.25">
      <c r="A153" s="23"/>
      <c r="B153" s="15"/>
      <c r="C153" s="11"/>
      <c r="D153" s="7" t="s">
        <v>32</v>
      </c>
      <c r="E153" s="42" t="s">
        <v>71</v>
      </c>
      <c r="F153" s="43">
        <v>30</v>
      </c>
      <c r="G153" s="43">
        <v>2.4300000000000002</v>
      </c>
      <c r="H153" s="43">
        <v>4.2</v>
      </c>
      <c r="I153" s="43">
        <v>10.61</v>
      </c>
      <c r="J153" s="43">
        <v>69</v>
      </c>
      <c r="K153" s="44">
        <v>200101</v>
      </c>
      <c r="L153" s="43">
        <v>1.95</v>
      </c>
    </row>
    <row r="154" spans="1:12" ht="15" x14ac:dyDescent="0.25">
      <c r="A154" s="23"/>
      <c r="B154" s="15"/>
      <c r="C154" s="11"/>
      <c r="D154" s="6"/>
      <c r="E154" s="42" t="s">
        <v>58</v>
      </c>
      <c r="F154" s="43">
        <v>45</v>
      </c>
      <c r="G154" s="43">
        <v>3.8</v>
      </c>
      <c r="H154" s="43">
        <v>2.2999999999999998</v>
      </c>
      <c r="I154" s="43">
        <v>15</v>
      </c>
      <c r="J154" s="43">
        <v>53</v>
      </c>
      <c r="K154" s="44">
        <v>1</v>
      </c>
      <c r="L154" s="43">
        <v>40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765</v>
      </c>
      <c r="G156" s="19">
        <f t="shared" ref="G156:J156" si="72">SUM(G147:G155)</f>
        <v>24.16</v>
      </c>
      <c r="H156" s="19">
        <f t="shared" si="72"/>
        <v>23.580000000000002</v>
      </c>
      <c r="I156" s="19">
        <f t="shared" si="72"/>
        <v>94.88</v>
      </c>
      <c r="J156" s="19">
        <f t="shared" si="72"/>
        <v>749</v>
      </c>
      <c r="K156" s="25"/>
      <c r="L156" s="19">
        <f t="shared" ref="L156" si="73">SUM(L147:L155)</f>
        <v>99.63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1270</v>
      </c>
      <c r="G157" s="32">
        <f t="shared" ref="G157" si="74">G146+G156</f>
        <v>37.25</v>
      </c>
      <c r="H157" s="32">
        <f t="shared" ref="H157" si="75">H146+H156</f>
        <v>35.680000000000007</v>
      </c>
      <c r="I157" s="32">
        <f t="shared" ref="I157" si="76">I146+I156</f>
        <v>145.87</v>
      </c>
      <c r="J157" s="32">
        <f t="shared" ref="J157:L157" si="77">J146+J156</f>
        <v>1222</v>
      </c>
      <c r="K157" s="32"/>
      <c r="L157" s="32">
        <f t="shared" si="77"/>
        <v>164.12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v>160</v>
      </c>
      <c r="G158" s="40">
        <v>8.5</v>
      </c>
      <c r="H158" s="40">
        <v>14.62</v>
      </c>
      <c r="I158" s="40">
        <v>16.64</v>
      </c>
      <c r="J158" s="40">
        <v>303</v>
      </c>
      <c r="K158" s="41">
        <v>114</v>
      </c>
      <c r="L158" s="40">
        <v>50.6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0.2</v>
      </c>
      <c r="H160" s="43"/>
      <c r="I160" s="43">
        <v>6.5</v>
      </c>
      <c r="J160" s="43">
        <v>27</v>
      </c>
      <c r="K160" s="44">
        <v>286</v>
      </c>
      <c r="L160" s="43">
        <v>1.29</v>
      </c>
    </row>
    <row r="161" spans="1:12" ht="25.5" x14ac:dyDescent="0.25">
      <c r="A161" s="23"/>
      <c r="B161" s="15"/>
      <c r="C161" s="11"/>
      <c r="D161" s="7" t="s">
        <v>23</v>
      </c>
      <c r="E161" s="42" t="s">
        <v>66</v>
      </c>
      <c r="F161" s="43">
        <v>40</v>
      </c>
      <c r="G161" s="43">
        <v>3.2</v>
      </c>
      <c r="H161" s="43">
        <v>0.48</v>
      </c>
      <c r="I161" s="43">
        <v>15.36</v>
      </c>
      <c r="J161" s="43">
        <v>93</v>
      </c>
      <c r="K161" s="44">
        <v>200102</v>
      </c>
      <c r="L161" s="43">
        <v>2.6</v>
      </c>
    </row>
    <row r="162" spans="1:12" ht="15" x14ac:dyDescent="0.25">
      <c r="A162" s="23"/>
      <c r="B162" s="15"/>
      <c r="C162" s="11"/>
      <c r="D162" s="7" t="s">
        <v>24</v>
      </c>
      <c r="E162" s="42" t="s">
        <v>59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>
        <v>1</v>
      </c>
      <c r="L162" s="43">
        <v>14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12.299999999999999</v>
      </c>
      <c r="H165" s="19">
        <f t="shared" si="78"/>
        <v>15.5</v>
      </c>
      <c r="I165" s="19">
        <f t="shared" si="78"/>
        <v>48.3</v>
      </c>
      <c r="J165" s="19">
        <f t="shared" si="78"/>
        <v>470</v>
      </c>
      <c r="K165" s="25"/>
      <c r="L165" s="19">
        <f t="shared" ref="L165" si="79">SUM(L158:L164)</f>
        <v>68.490000000000009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4.79</v>
      </c>
      <c r="H167" s="43">
        <v>6.07</v>
      </c>
      <c r="I167" s="43">
        <v>16</v>
      </c>
      <c r="J167" s="43">
        <v>225</v>
      </c>
      <c r="K167" s="44">
        <v>59</v>
      </c>
      <c r="L167" s="43">
        <v>4.5</v>
      </c>
    </row>
    <row r="168" spans="1:12" ht="15" x14ac:dyDescent="0.25">
      <c r="A168" s="23"/>
      <c r="B168" s="15"/>
      <c r="C168" s="11"/>
      <c r="D168" s="7" t="s">
        <v>28</v>
      </c>
      <c r="E168" s="42" t="s">
        <v>92</v>
      </c>
      <c r="F168" s="43">
        <v>265</v>
      </c>
      <c r="G168" s="43">
        <v>11.3</v>
      </c>
      <c r="H168" s="43">
        <v>12</v>
      </c>
      <c r="I168" s="43">
        <v>31.1</v>
      </c>
      <c r="J168" s="43">
        <v>261</v>
      </c>
      <c r="K168" s="44">
        <v>141</v>
      </c>
      <c r="L168" s="43">
        <v>48.53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45</v>
      </c>
      <c r="F170" s="43">
        <v>200</v>
      </c>
      <c r="G170" s="43">
        <v>0.1</v>
      </c>
      <c r="H170" s="43">
        <v>0.01</v>
      </c>
      <c r="I170" s="43">
        <v>18.899999999999999</v>
      </c>
      <c r="J170" s="43">
        <v>73</v>
      </c>
      <c r="K170" s="44">
        <v>294</v>
      </c>
      <c r="L170" s="43">
        <v>5.82</v>
      </c>
    </row>
    <row r="171" spans="1:12" ht="25.5" x14ac:dyDescent="0.25">
      <c r="A171" s="23"/>
      <c r="B171" s="15"/>
      <c r="C171" s="11"/>
      <c r="D171" s="7" t="s">
        <v>31</v>
      </c>
      <c r="E171" s="42" t="s">
        <v>64</v>
      </c>
      <c r="F171" s="43">
        <v>35</v>
      </c>
      <c r="G171" s="43">
        <v>2.8</v>
      </c>
      <c r="H171" s="43">
        <v>0.42</v>
      </c>
      <c r="I171" s="43">
        <v>13.44</v>
      </c>
      <c r="J171" s="43">
        <v>81</v>
      </c>
      <c r="K171" s="44">
        <v>200102</v>
      </c>
      <c r="L171" s="43">
        <v>2.2799999999999998</v>
      </c>
    </row>
    <row r="172" spans="1:12" ht="25.5" x14ac:dyDescent="0.25">
      <c r="A172" s="23"/>
      <c r="B172" s="15"/>
      <c r="C172" s="11"/>
      <c r="D172" s="7" t="s">
        <v>32</v>
      </c>
      <c r="E172" s="42" t="s">
        <v>65</v>
      </c>
      <c r="F172" s="43">
        <v>30</v>
      </c>
      <c r="G172" s="43">
        <v>2.4300000000000002</v>
      </c>
      <c r="H172" s="43">
        <v>4.2</v>
      </c>
      <c r="I172" s="43">
        <v>10.61</v>
      </c>
      <c r="J172" s="43">
        <v>69</v>
      </c>
      <c r="K172" s="44">
        <v>200101</v>
      </c>
      <c r="L172" s="43">
        <v>1.95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J175" si="80">SUM(G166:G174)</f>
        <v>21.42</v>
      </c>
      <c r="H175" s="19">
        <f t="shared" si="80"/>
        <v>22.700000000000003</v>
      </c>
      <c r="I175" s="19">
        <f t="shared" si="80"/>
        <v>90.05</v>
      </c>
      <c r="J175" s="19">
        <f t="shared" si="80"/>
        <v>709</v>
      </c>
      <c r="K175" s="25"/>
      <c r="L175" s="19">
        <f t="shared" ref="L175" si="81">SUM(L166:L174)</f>
        <v>63.080000000000005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1230</v>
      </c>
      <c r="G176" s="32">
        <f t="shared" ref="G176" si="82">G165+G175</f>
        <v>33.72</v>
      </c>
      <c r="H176" s="32">
        <f t="shared" ref="H176" si="83">H165+H175</f>
        <v>38.200000000000003</v>
      </c>
      <c r="I176" s="32">
        <f t="shared" ref="I176" si="84">I165+I175</f>
        <v>138.35</v>
      </c>
      <c r="J176" s="32">
        <f t="shared" ref="J176:L176" si="85">J165+J175</f>
        <v>1179</v>
      </c>
      <c r="K176" s="32"/>
      <c r="L176" s="32">
        <f t="shared" si="85"/>
        <v>131.57000000000002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99</v>
      </c>
      <c r="F177" s="40">
        <v>260</v>
      </c>
      <c r="G177" s="40">
        <v>9.0299999999999994</v>
      </c>
      <c r="H177" s="40">
        <v>11.97</v>
      </c>
      <c r="I177" s="40">
        <v>34.39</v>
      </c>
      <c r="J177" s="40">
        <v>339</v>
      </c>
      <c r="K177" s="41">
        <v>141</v>
      </c>
      <c r="L177" s="40">
        <v>49.05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1.26</v>
      </c>
      <c r="H179" s="43">
        <v>0.05</v>
      </c>
      <c r="I179" s="43">
        <v>2.25</v>
      </c>
      <c r="J179" s="43">
        <v>50</v>
      </c>
      <c r="K179" s="44">
        <v>284</v>
      </c>
      <c r="L179" s="43">
        <v>2.48</v>
      </c>
    </row>
    <row r="180" spans="1:12" ht="25.5" x14ac:dyDescent="0.25">
      <c r="A180" s="23"/>
      <c r="B180" s="15"/>
      <c r="C180" s="11"/>
      <c r="D180" s="7" t="s">
        <v>23</v>
      </c>
      <c r="E180" s="42" t="s">
        <v>64</v>
      </c>
      <c r="F180" s="43">
        <v>40</v>
      </c>
      <c r="G180" s="43">
        <v>3.2</v>
      </c>
      <c r="H180" s="43">
        <v>0.48</v>
      </c>
      <c r="I180" s="43">
        <v>15.36</v>
      </c>
      <c r="J180" s="43">
        <v>93</v>
      </c>
      <c r="K180" s="44">
        <v>200102</v>
      </c>
      <c r="L180" s="43">
        <v>2.6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13.489999999999998</v>
      </c>
      <c r="H184" s="19">
        <f t="shared" si="86"/>
        <v>12.500000000000002</v>
      </c>
      <c r="I184" s="19">
        <f t="shared" si="86"/>
        <v>52</v>
      </c>
      <c r="J184" s="19">
        <f t="shared" si="86"/>
        <v>482</v>
      </c>
      <c r="K184" s="25"/>
      <c r="L184" s="19">
        <f t="shared" ref="L184" si="87">SUM(L177:L183)</f>
        <v>54.129999999999995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25.5" x14ac:dyDescent="0.25">
      <c r="A186" s="23"/>
      <c r="B186" s="15"/>
      <c r="C186" s="11"/>
      <c r="D186" s="7" t="s">
        <v>27</v>
      </c>
      <c r="E186" s="42" t="s">
        <v>61</v>
      </c>
      <c r="F186" s="43">
        <v>200</v>
      </c>
      <c r="G186" s="43">
        <v>5.9</v>
      </c>
      <c r="H186" s="43">
        <v>5</v>
      </c>
      <c r="I186" s="43">
        <v>11</v>
      </c>
      <c r="J186" s="43">
        <v>180</v>
      </c>
      <c r="K186" s="44">
        <v>55</v>
      </c>
      <c r="L186" s="43">
        <v>4.9800000000000004</v>
      </c>
    </row>
    <row r="187" spans="1:12" ht="25.5" x14ac:dyDescent="0.25">
      <c r="A187" s="23"/>
      <c r="B187" s="15"/>
      <c r="C187" s="11"/>
      <c r="D187" s="7" t="s">
        <v>28</v>
      </c>
      <c r="E187" s="42" t="s">
        <v>100</v>
      </c>
      <c r="F187" s="43">
        <v>265</v>
      </c>
      <c r="G187" s="43">
        <v>9.3699999999999992</v>
      </c>
      <c r="H187" s="43">
        <v>11.33</v>
      </c>
      <c r="I187" s="43">
        <v>27.05</v>
      </c>
      <c r="J187" s="43">
        <v>266</v>
      </c>
      <c r="K187" s="44">
        <v>175</v>
      </c>
      <c r="L187" s="43">
        <v>45.47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62</v>
      </c>
      <c r="F189" s="43">
        <v>200</v>
      </c>
      <c r="G189" s="43">
        <v>1</v>
      </c>
      <c r="H189" s="43">
        <v>0.05</v>
      </c>
      <c r="I189" s="43">
        <v>27.5</v>
      </c>
      <c r="J189" s="43">
        <v>110</v>
      </c>
      <c r="K189" s="44">
        <v>292</v>
      </c>
      <c r="L189" s="43">
        <v>4.5599999999999996</v>
      </c>
    </row>
    <row r="190" spans="1:12" ht="25.5" x14ac:dyDescent="0.25">
      <c r="A190" s="23"/>
      <c r="B190" s="15"/>
      <c r="C190" s="11"/>
      <c r="D190" s="7" t="s">
        <v>31</v>
      </c>
      <c r="E190" s="42" t="s">
        <v>66</v>
      </c>
      <c r="F190" s="43">
        <v>35</v>
      </c>
      <c r="G190" s="43">
        <v>2.8</v>
      </c>
      <c r="H190" s="43">
        <v>0.42</v>
      </c>
      <c r="I190" s="43">
        <v>13.44</v>
      </c>
      <c r="J190" s="43">
        <v>81</v>
      </c>
      <c r="K190" s="44">
        <v>200102</v>
      </c>
      <c r="L190" s="43">
        <v>2.2799999999999998</v>
      </c>
    </row>
    <row r="191" spans="1:12" ht="25.5" x14ac:dyDescent="0.25">
      <c r="A191" s="23"/>
      <c r="B191" s="15"/>
      <c r="C191" s="11"/>
      <c r="D191" s="7" t="s">
        <v>32</v>
      </c>
      <c r="E191" s="42" t="s">
        <v>65</v>
      </c>
      <c r="F191" s="43">
        <v>30</v>
      </c>
      <c r="G191" s="43">
        <v>2.4300000000000002</v>
      </c>
      <c r="H191" s="43">
        <v>4.2</v>
      </c>
      <c r="I191" s="43">
        <v>10.61</v>
      </c>
      <c r="J191" s="43">
        <v>69</v>
      </c>
      <c r="K191" s="44">
        <v>200101</v>
      </c>
      <c r="L191" s="43">
        <v>1.95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730</v>
      </c>
      <c r="G194" s="19">
        <f t="shared" ref="G194:J194" si="88">SUM(G185:G193)</f>
        <v>21.5</v>
      </c>
      <c r="H194" s="19">
        <f t="shared" si="88"/>
        <v>21</v>
      </c>
      <c r="I194" s="19">
        <f t="shared" si="88"/>
        <v>89.6</v>
      </c>
      <c r="J194" s="19">
        <f t="shared" si="88"/>
        <v>706</v>
      </c>
      <c r="K194" s="25"/>
      <c r="L194" s="19">
        <f t="shared" ref="L194" si="89">SUM(L185:L193)</f>
        <v>59.240000000000009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1230</v>
      </c>
      <c r="G195" s="32">
        <f t="shared" ref="G195" si="90">G184+G194</f>
        <v>34.989999999999995</v>
      </c>
      <c r="H195" s="32">
        <f t="shared" ref="H195" si="91">H184+H194</f>
        <v>33.5</v>
      </c>
      <c r="I195" s="32">
        <f t="shared" ref="I195" si="92">I184+I194</f>
        <v>141.6</v>
      </c>
      <c r="J195" s="32">
        <f t="shared" ref="J195:L195" si="93">J184+J194</f>
        <v>1188</v>
      </c>
      <c r="K195" s="32"/>
      <c r="L195" s="32">
        <f t="shared" si="93"/>
        <v>113.37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1258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36.04</v>
      </c>
      <c r="H196" s="34">
        <f t="shared" si="94"/>
        <v>35.793999999999997</v>
      </c>
      <c r="I196" s="34">
        <f t="shared" si="94"/>
        <v>141.68899999999999</v>
      </c>
      <c r="J196" s="34">
        <f t="shared" si="94"/>
        <v>1191.76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138.59899999999999</v>
      </c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2023-12-07T04:26:34Z</cp:lastPrinted>
  <dcterms:created xsi:type="dcterms:W3CDTF">2022-05-16T14:23:56Z</dcterms:created>
  <dcterms:modified xsi:type="dcterms:W3CDTF">2024-01-10T11:21:52Z</dcterms:modified>
</cp:coreProperties>
</file>