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23-6\Desktop\"/>
    </mc:Choice>
  </mc:AlternateContent>
  <xr:revisionPtr revIDLastSave="0" documentId="13_ncr:1_{A7B96147-2941-44D5-9AA5-482F3D2F2574}" xr6:coauthVersionLast="47" xr6:coauthVersionMax="47" xr10:uidLastSave="{00000000-0000-0000-0000-000000000000}"/>
  <bookViews>
    <workbookView xWindow="1812" yWindow="1812" windowWidth="17280" windowHeight="8964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2" i="1" l="1"/>
  <c r="L173" i="1"/>
  <c r="L154" i="1"/>
  <c r="L135" i="1"/>
  <c r="L116" i="1"/>
  <c r="L97" i="1"/>
  <c r="L79" i="1"/>
  <c r="L60" i="1"/>
  <c r="L42" i="1"/>
  <c r="L23" i="1"/>
  <c r="L24" i="1"/>
  <c r="A107" i="1"/>
  <c r="B193" i="1"/>
  <c r="A193" i="1"/>
  <c r="J192" i="1"/>
  <c r="I192" i="1"/>
  <c r="H192" i="1"/>
  <c r="G192" i="1"/>
  <c r="F192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B164" i="1"/>
  <c r="A164" i="1"/>
  <c r="J163" i="1"/>
  <c r="I163" i="1"/>
  <c r="H163" i="1"/>
  <c r="G163" i="1"/>
  <c r="F163" i="1"/>
  <c r="B155" i="1"/>
  <c r="A155" i="1"/>
  <c r="J154" i="1"/>
  <c r="I154" i="1"/>
  <c r="H154" i="1"/>
  <c r="G154" i="1"/>
  <c r="F154" i="1"/>
  <c r="B145" i="1"/>
  <c r="A145" i="1"/>
  <c r="J144" i="1"/>
  <c r="I144" i="1"/>
  <c r="H144" i="1"/>
  <c r="G144" i="1"/>
  <c r="F144" i="1"/>
  <c r="B136" i="1"/>
  <c r="A136" i="1"/>
  <c r="J135" i="1"/>
  <c r="I135" i="1"/>
  <c r="H135" i="1"/>
  <c r="G135" i="1"/>
  <c r="F135" i="1"/>
  <c r="B126" i="1"/>
  <c r="A126" i="1"/>
  <c r="J125" i="1"/>
  <c r="I125" i="1"/>
  <c r="H125" i="1"/>
  <c r="G125" i="1"/>
  <c r="F125" i="1"/>
  <c r="B117" i="1"/>
  <c r="A117" i="1"/>
  <c r="J116" i="1"/>
  <c r="I116" i="1"/>
  <c r="H116" i="1"/>
  <c r="G116" i="1"/>
  <c r="F116" i="1"/>
  <c r="B107" i="1"/>
  <c r="J106" i="1"/>
  <c r="I106" i="1"/>
  <c r="H106" i="1"/>
  <c r="G106" i="1"/>
  <c r="G117" i="1" s="1"/>
  <c r="F106" i="1"/>
  <c r="B98" i="1"/>
  <c r="A98" i="1"/>
  <c r="J97" i="1"/>
  <c r="I97" i="1"/>
  <c r="H97" i="1"/>
  <c r="G97" i="1"/>
  <c r="F97" i="1"/>
  <c r="B88" i="1"/>
  <c r="A88" i="1"/>
  <c r="J87" i="1"/>
  <c r="I87" i="1"/>
  <c r="H87" i="1"/>
  <c r="G87" i="1"/>
  <c r="F87" i="1"/>
  <c r="B80" i="1"/>
  <c r="A80" i="1"/>
  <c r="J79" i="1"/>
  <c r="I79" i="1"/>
  <c r="H79" i="1"/>
  <c r="G79" i="1"/>
  <c r="F79" i="1"/>
  <c r="B70" i="1"/>
  <c r="A70" i="1"/>
  <c r="J69" i="1"/>
  <c r="I69" i="1"/>
  <c r="H69" i="1"/>
  <c r="G69" i="1"/>
  <c r="B61" i="1"/>
  <c r="A61" i="1"/>
  <c r="J60" i="1"/>
  <c r="I60" i="1"/>
  <c r="H60" i="1"/>
  <c r="G60" i="1"/>
  <c r="F60" i="1"/>
  <c r="B51" i="1"/>
  <c r="A51" i="1"/>
  <c r="J50" i="1"/>
  <c r="I50" i="1"/>
  <c r="H50" i="1"/>
  <c r="G50" i="1"/>
  <c r="F50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55" i="1" l="1"/>
  <c r="I174" i="1"/>
  <c r="I136" i="1"/>
  <c r="G193" i="1"/>
  <c r="G43" i="1"/>
  <c r="I61" i="1"/>
  <c r="I98" i="1"/>
  <c r="F98" i="1"/>
  <c r="G136" i="1"/>
  <c r="I155" i="1"/>
  <c r="G174" i="1"/>
  <c r="I193" i="1"/>
  <c r="J117" i="1"/>
  <c r="I43" i="1"/>
  <c r="G98" i="1"/>
  <c r="H80" i="1"/>
  <c r="F80" i="1"/>
  <c r="H43" i="1"/>
  <c r="F61" i="1"/>
  <c r="J61" i="1"/>
  <c r="I80" i="1"/>
  <c r="J98" i="1"/>
  <c r="I117" i="1"/>
  <c r="H136" i="1"/>
  <c r="J155" i="1"/>
  <c r="H174" i="1"/>
  <c r="J193" i="1"/>
  <c r="H117" i="1"/>
  <c r="F43" i="1"/>
  <c r="J43" i="1"/>
  <c r="H61" i="1"/>
  <c r="J80" i="1"/>
  <c r="G80" i="1"/>
  <c r="H98" i="1"/>
  <c r="J136" i="1"/>
  <c r="H155" i="1"/>
  <c r="J174" i="1"/>
  <c r="H193" i="1"/>
  <c r="G61" i="1"/>
  <c r="F117" i="1"/>
  <c r="F136" i="1"/>
  <c r="F155" i="1"/>
  <c r="F174" i="1"/>
  <c r="F193" i="1"/>
  <c r="I24" i="1"/>
  <c r="F24" i="1"/>
  <c r="J24" i="1"/>
  <c r="H24" i="1"/>
  <c r="G24" i="1"/>
  <c r="J194" i="1" l="1"/>
  <c r="H194" i="1"/>
  <c r="I194" i="1"/>
  <c r="F194" i="1"/>
  <c r="G194" i="1"/>
</calcChain>
</file>

<file path=xl/sharedStrings.xml><?xml version="1.0" encoding="utf-8"?>
<sst xmlns="http://schemas.openxmlformats.org/spreadsheetml/2006/main" count="234" uniqueCount="70">
  <si>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</si>
  <si>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</si>
  <si>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</si>
  <si>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</si>
  <si>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</si>
  <si>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</si>
  <si>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</si>
  <si>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</si>
  <si>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</si>
  <si>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</si>
  <si>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</si>
  <si>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</si>
  <si>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</si>
  <si>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</si>
  <si>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</si>
  <si>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</si>
  <si>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</si>
  <si>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</si>
  <si>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</si>
  <si>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</si>
  <si>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</si>
  <si>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</si>
  <si>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</si>
  <si>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</si>
  <si>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</si>
  <si>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</si>
  <si>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</si>
  <si>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</si>
  <si>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</si>
  <si>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</si>
  <si>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</si>
  <si>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</si>
  <si>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</si>
  <si>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</si>
  <si>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</si>
  <si>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</si>
  <si>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</si>
  <si>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</si>
  <si>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</si>
  <si>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рассыпчатая</t>
  </si>
  <si>
    <t xml:space="preserve">биточки рубленные из птицы с соусом </t>
  </si>
  <si>
    <t>чай с сахаром</t>
  </si>
  <si>
    <t>хлеб пшеничный формовой из муки высшего сорта</t>
  </si>
  <si>
    <t>каша гречневая рассыпчатая</t>
  </si>
  <si>
    <t xml:space="preserve">мясо кур отварное в соусе </t>
  </si>
  <si>
    <t xml:space="preserve">чай с лимоном </t>
  </si>
  <si>
    <t>яблоки</t>
  </si>
  <si>
    <t>рагу из мяса кур</t>
  </si>
  <si>
    <t xml:space="preserve">хлеб пшеничный формовой из муки высшего сорта с сыром </t>
  </si>
  <si>
    <t>плов из курицы</t>
  </si>
  <si>
    <t>сок яблочный</t>
  </si>
  <si>
    <t xml:space="preserve">каша рисовая молочная вязкая </t>
  </si>
  <si>
    <t>кисель из концентрата на плодовыхэкстрактах</t>
  </si>
  <si>
    <t>хлеб пшеничный формовой из муки высшего сорта с  сыром</t>
  </si>
  <si>
    <t>апельсин</t>
  </si>
  <si>
    <t>макаронные изделия отварные</t>
  </si>
  <si>
    <t>котлеты куриные с соусом</t>
  </si>
  <si>
    <t>напиток "Валетек" витаминный</t>
  </si>
  <si>
    <t xml:space="preserve">фрикадельки из кур с соусом </t>
  </si>
  <si>
    <t>чай с лимоном и сахаром</t>
  </si>
  <si>
    <t xml:space="preserve">хлеб пшеничный формовой из муки высшего сорта </t>
  </si>
  <si>
    <t>каша пшеничная рассыпчатая</t>
  </si>
  <si>
    <t>мясо кур отварное в соусе</t>
  </si>
  <si>
    <t>кофейный напиток с молоком</t>
  </si>
  <si>
    <t>картофельное пюре</t>
  </si>
  <si>
    <t xml:space="preserve">котлеты куриные с соусом </t>
  </si>
  <si>
    <t>сладкое</t>
  </si>
  <si>
    <t>МБОУ СОШ д.Старый Калкаш</t>
  </si>
  <si>
    <t>директор</t>
  </si>
  <si>
    <t>Кутлушина З.С.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</si>
</sst>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4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7" t="s">
        <v>67</v>
      </c>
      <c r="D1" s="68"/>
      <c r="E1" s="68"/>
      <c r="F1" s="12" t="s">
        <v>16</v>
      </c>
      <c r="G1" s="2" t="s">
        <v>17</v>
      </c>
      <c r="H1" s="69" t="s">
        <v>68</v>
      </c>
      <c r="I1" s="69"/>
      <c r="J1" s="69"/>
      <c r="K1" s="69"/>
    </row>
    <row r="2" spans="1:12" ht="17.399999999999999" x14ac:dyDescent="0.25">
      <c r="A2" s="35" t="s">
        <v>6</v>
      </c>
      <c r="C2" s="2"/>
      <c r="G2" s="2" t="s">
        <v>18</v>
      </c>
      <c r="H2" s="69" t="s">
        <v>69</v>
      </c>
      <c r="I2" s="69"/>
      <c r="J2" s="69"/>
      <c r="K2" s="6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3</v>
      </c>
      <c r="I3" s="46">
        <v>3</v>
      </c>
      <c r="J3" s="47">
        <v>2026</v>
      </c>
      <c r="K3" s="48"/>
    </row>
    <row r="4" spans="1:12" ht="13.8" thickBot="1" x14ac:dyDescent="0.3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0">
        <v>180</v>
      </c>
      <c r="G6" s="50">
        <v>7.92</v>
      </c>
      <c r="H6" s="50">
        <v>6</v>
      </c>
      <c r="I6" s="57">
        <v>47</v>
      </c>
      <c r="J6" s="50">
        <v>273</v>
      </c>
      <c r="K6" s="55">
        <v>186</v>
      </c>
      <c r="L6" s="39">
        <v>71.09</v>
      </c>
    </row>
    <row r="7" spans="1:12" ht="14.4" x14ac:dyDescent="0.3">
      <c r="A7" s="23"/>
      <c r="B7" s="15"/>
      <c r="C7" s="11"/>
      <c r="D7" s="6" t="s">
        <v>21</v>
      </c>
      <c r="E7" s="51" t="s">
        <v>40</v>
      </c>
      <c r="F7" s="52">
        <v>90</v>
      </c>
      <c r="G7" s="52">
        <v>12</v>
      </c>
      <c r="H7" s="52">
        <v>12</v>
      </c>
      <c r="I7" s="58">
        <v>7</v>
      </c>
      <c r="J7" s="52">
        <v>184</v>
      </c>
      <c r="K7" s="56">
        <v>135</v>
      </c>
      <c r="L7" s="41"/>
    </row>
    <row r="8" spans="1:12" ht="14.4" x14ac:dyDescent="0.3">
      <c r="A8" s="23"/>
      <c r="B8" s="15"/>
      <c r="C8" s="11"/>
      <c r="D8" s="7" t="s">
        <v>22</v>
      </c>
      <c r="E8" s="53" t="s">
        <v>41</v>
      </c>
      <c r="F8" s="54">
        <v>200</v>
      </c>
      <c r="G8" s="54">
        <v>0.08</v>
      </c>
      <c r="H8" s="54">
        <v>0.02</v>
      </c>
      <c r="I8" s="59">
        <v>9</v>
      </c>
      <c r="J8" s="54">
        <v>35</v>
      </c>
      <c r="K8" s="6">
        <v>303</v>
      </c>
      <c r="L8" s="41"/>
    </row>
    <row r="9" spans="1:12" ht="14.4" x14ac:dyDescent="0.3">
      <c r="A9" s="23"/>
      <c r="B9" s="15"/>
      <c r="C9" s="11"/>
      <c r="D9" s="7" t="s">
        <v>23</v>
      </c>
      <c r="E9" s="53" t="s">
        <v>42</v>
      </c>
      <c r="F9" s="54">
        <v>30</v>
      </c>
      <c r="G9" s="54">
        <v>2</v>
      </c>
      <c r="H9" s="54">
        <v>0</v>
      </c>
      <c r="I9" s="59">
        <v>16</v>
      </c>
      <c r="J9" s="54">
        <v>74</v>
      </c>
      <c r="K9" s="6"/>
      <c r="L9" s="41"/>
    </row>
    <row r="10" spans="1:12" ht="14.4" x14ac:dyDescent="0.3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22</v>
      </c>
      <c r="H13" s="19">
        <f t="shared" si="0"/>
        <v>18.02</v>
      </c>
      <c r="I13" s="19">
        <f t="shared" si="0"/>
        <v>79</v>
      </c>
      <c r="J13" s="19">
        <f t="shared" si="0"/>
        <v>566</v>
      </c>
      <c r="K13" s="25"/>
      <c r="L13" s="19">
        <v>71.09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500</v>
      </c>
      <c r="G24" s="32">
        <f t="shared" ref="G24:J24" si="3">G13+G23</f>
        <v>22</v>
      </c>
      <c r="H24" s="32">
        <f t="shared" si="3"/>
        <v>18.02</v>
      </c>
      <c r="I24" s="32">
        <f t="shared" si="3"/>
        <v>79</v>
      </c>
      <c r="J24" s="32">
        <f t="shared" si="3"/>
        <v>566</v>
      </c>
      <c r="K24" s="32"/>
      <c r="L24" s="32">
        <f t="shared" ref="L24" si="4">L13+L23</f>
        <v>71.09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9" t="s">
        <v>43</v>
      </c>
      <c r="F25" s="50">
        <v>150</v>
      </c>
      <c r="G25" s="50">
        <v>9</v>
      </c>
      <c r="H25" s="50">
        <v>6</v>
      </c>
      <c r="I25" s="57">
        <v>45</v>
      </c>
      <c r="J25" s="50">
        <v>253</v>
      </c>
      <c r="K25" s="55">
        <v>183</v>
      </c>
      <c r="L25" s="39">
        <v>71.09</v>
      </c>
    </row>
    <row r="26" spans="1:12" ht="14.4" x14ac:dyDescent="0.3">
      <c r="A26" s="14"/>
      <c r="B26" s="15"/>
      <c r="C26" s="11"/>
      <c r="D26" s="6" t="s">
        <v>21</v>
      </c>
      <c r="E26" s="51" t="s">
        <v>44</v>
      </c>
      <c r="F26" s="52">
        <v>100</v>
      </c>
      <c r="G26" s="52">
        <v>12</v>
      </c>
      <c r="H26" s="52">
        <v>11</v>
      </c>
      <c r="I26" s="58">
        <v>2</v>
      </c>
      <c r="J26" s="52">
        <v>157</v>
      </c>
      <c r="K26" s="60">
        <v>2</v>
      </c>
      <c r="L26" s="41"/>
    </row>
    <row r="27" spans="1:12" ht="14.4" x14ac:dyDescent="0.3">
      <c r="A27" s="14"/>
      <c r="B27" s="15"/>
      <c r="C27" s="11"/>
      <c r="D27" s="7" t="s">
        <v>22</v>
      </c>
      <c r="E27" s="53" t="s">
        <v>45</v>
      </c>
      <c r="F27" s="54">
        <v>180</v>
      </c>
      <c r="G27" s="54">
        <v>0</v>
      </c>
      <c r="H27" s="54">
        <v>0</v>
      </c>
      <c r="I27" s="59">
        <v>9</v>
      </c>
      <c r="J27" s="54">
        <v>35</v>
      </c>
      <c r="K27" s="6">
        <v>29</v>
      </c>
      <c r="L27" s="41"/>
    </row>
    <row r="28" spans="1:12" ht="14.4" x14ac:dyDescent="0.3">
      <c r="A28" s="14"/>
      <c r="B28" s="15"/>
      <c r="C28" s="11"/>
      <c r="D28" s="7" t="s">
        <v>23</v>
      </c>
      <c r="E28" s="53" t="s">
        <v>42</v>
      </c>
      <c r="F28" s="54">
        <v>30</v>
      </c>
      <c r="G28" s="54">
        <v>2</v>
      </c>
      <c r="H28" s="54">
        <v>0</v>
      </c>
      <c r="I28" s="59">
        <v>16</v>
      </c>
      <c r="J28" s="54">
        <v>74</v>
      </c>
      <c r="K28" s="42"/>
      <c r="L28" s="41"/>
    </row>
    <row r="29" spans="1:12" ht="14.4" x14ac:dyDescent="0.3">
      <c r="A29" s="14"/>
      <c r="B29" s="15"/>
      <c r="C29" s="11"/>
      <c r="D29" s="7" t="s">
        <v>24</v>
      </c>
      <c r="E29" s="53" t="s">
        <v>46</v>
      </c>
      <c r="F29" s="54">
        <v>100</v>
      </c>
      <c r="G29" s="54">
        <v>0</v>
      </c>
      <c r="H29" s="54">
        <v>0</v>
      </c>
      <c r="I29" s="59">
        <v>12</v>
      </c>
      <c r="J29" s="54">
        <v>47</v>
      </c>
      <c r="K29" s="42"/>
      <c r="L29" s="41"/>
    </row>
    <row r="30" spans="1:12" ht="14.4" x14ac:dyDescent="0.3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5">SUM(G25:G31)</f>
        <v>23</v>
      </c>
      <c r="H32" s="19">
        <f t="shared" ref="H32" si="6">SUM(H25:H31)</f>
        <v>17</v>
      </c>
      <c r="I32" s="19">
        <f t="shared" ref="I32" si="7">SUM(I25:I31)</f>
        <v>84</v>
      </c>
      <c r="J32" s="19">
        <f t="shared" ref="J32" si="8">SUM(J25:J31)</f>
        <v>566</v>
      </c>
      <c r="K32" s="25"/>
      <c r="L32" s="19">
        <v>71.09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560</v>
      </c>
      <c r="G43" s="32">
        <f t="shared" ref="G43" si="13">G32+G42</f>
        <v>23</v>
      </c>
      <c r="H43" s="32">
        <f t="shared" ref="H43" si="14">H32+H42</f>
        <v>17</v>
      </c>
      <c r="I43" s="32">
        <f t="shared" ref="I43" si="15">I32+I42</f>
        <v>84</v>
      </c>
      <c r="J43" s="32">
        <f t="shared" ref="J43" si="16">J32+J42</f>
        <v>566</v>
      </c>
      <c r="K43" s="32"/>
      <c r="L43" s="32">
        <v>71.09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9" t="s">
        <v>47</v>
      </c>
      <c r="F44" s="50">
        <v>150</v>
      </c>
      <c r="G44" s="50">
        <v>15</v>
      </c>
      <c r="H44" s="50">
        <v>16</v>
      </c>
      <c r="I44" s="57">
        <v>16</v>
      </c>
      <c r="J44" s="50">
        <v>269</v>
      </c>
      <c r="K44" s="55">
        <v>39</v>
      </c>
      <c r="L44" s="39">
        <v>71.09</v>
      </c>
    </row>
    <row r="45" spans="1:12" ht="14.4" x14ac:dyDescent="0.3">
      <c r="A45" s="23"/>
      <c r="B45" s="15"/>
      <c r="C45" s="11"/>
      <c r="D45" s="7" t="s">
        <v>22</v>
      </c>
      <c r="E45" s="53" t="s">
        <v>41</v>
      </c>
      <c r="F45" s="54">
        <v>200</v>
      </c>
      <c r="G45" s="54">
        <v>0</v>
      </c>
      <c r="H45" s="54">
        <v>0</v>
      </c>
      <c r="I45" s="59">
        <v>9</v>
      </c>
      <c r="J45" s="54">
        <v>35</v>
      </c>
      <c r="K45" s="6">
        <v>300</v>
      </c>
      <c r="L45" s="41"/>
    </row>
    <row r="46" spans="1:12" ht="28.8" x14ac:dyDescent="0.3">
      <c r="A46" s="23"/>
      <c r="B46" s="15"/>
      <c r="C46" s="11"/>
      <c r="D46" s="7" t="s">
        <v>23</v>
      </c>
      <c r="E46" s="53" t="s">
        <v>48</v>
      </c>
      <c r="F46" s="54">
        <v>38</v>
      </c>
      <c r="G46" s="54">
        <v>4</v>
      </c>
      <c r="H46" s="54">
        <v>2</v>
      </c>
      <c r="I46" s="59">
        <v>16</v>
      </c>
      <c r="J46" s="54">
        <v>102</v>
      </c>
      <c r="K46" s="42"/>
      <c r="L46" s="41"/>
    </row>
    <row r="47" spans="1:12" ht="14.4" x14ac:dyDescent="0.3">
      <c r="A47" s="23"/>
      <c r="B47" s="15"/>
      <c r="C47" s="11"/>
      <c r="D47" s="7" t="s">
        <v>24</v>
      </c>
      <c r="E47" s="53" t="s">
        <v>46</v>
      </c>
      <c r="F47" s="54">
        <v>150</v>
      </c>
      <c r="G47" s="54">
        <v>1</v>
      </c>
      <c r="H47" s="54">
        <v>1</v>
      </c>
      <c r="I47" s="59">
        <v>17</v>
      </c>
      <c r="J47" s="54">
        <v>73</v>
      </c>
      <c r="K47" s="42"/>
      <c r="L47" s="41"/>
    </row>
    <row r="48" spans="1:12" ht="14.4" x14ac:dyDescent="0.3">
      <c r="A48" s="23"/>
      <c r="B48" s="15"/>
      <c r="C48" s="11"/>
      <c r="D48" s="6"/>
      <c r="E48" s="40"/>
      <c r="F48" s="41"/>
      <c r="G48" s="41"/>
      <c r="H48" s="41"/>
      <c r="I48" s="41"/>
      <c r="J48" s="41"/>
      <c r="K48" s="42"/>
      <c r="L48" s="41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4"/>
      <c r="B50" s="17"/>
      <c r="C50" s="8"/>
      <c r="D50" s="18" t="s">
        <v>33</v>
      </c>
      <c r="E50" s="9"/>
      <c r="F50" s="19">
        <f>SUM(F44:F49)</f>
        <v>538</v>
      </c>
      <c r="G50" s="19">
        <f t="shared" ref="G50" si="17">SUM(G44:G49)</f>
        <v>20</v>
      </c>
      <c r="H50" s="19">
        <f t="shared" ref="H50" si="18">SUM(H44:H49)</f>
        <v>19</v>
      </c>
      <c r="I50" s="19">
        <f t="shared" ref="I50" si="19">SUM(I44:I49)</f>
        <v>58</v>
      </c>
      <c r="J50" s="19">
        <f t="shared" ref="J50" si="20">SUM(J44:J49)</f>
        <v>479</v>
      </c>
      <c r="K50" s="25"/>
      <c r="L50" s="19">
        <v>71.09</v>
      </c>
    </row>
    <row r="51" spans="1:12" ht="14.4" x14ac:dyDescent="0.3">
      <c r="A51" s="26">
        <f>A44</f>
        <v>1</v>
      </c>
      <c r="B51" s="13">
        <f>B44</f>
        <v>3</v>
      </c>
      <c r="C51" s="10" t="s">
        <v>25</v>
      </c>
      <c r="D51" s="7" t="s">
        <v>26</v>
      </c>
      <c r="E51" s="40"/>
      <c r="F51" s="41"/>
      <c r="G51" s="41"/>
      <c r="H51" s="41"/>
      <c r="I51" s="41"/>
      <c r="J51" s="41"/>
      <c r="K51" s="42"/>
      <c r="L51" s="41"/>
    </row>
    <row r="52" spans="1:12" ht="14.4" x14ac:dyDescent="0.3">
      <c r="A52" s="23"/>
      <c r="B52" s="15"/>
      <c r="C52" s="11"/>
      <c r="D52" s="7" t="s">
        <v>27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28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29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30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31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32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6"/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1">SUM(G51:G59)</f>
        <v>0</v>
      </c>
      <c r="H60" s="19">
        <f t="shared" ref="H60" si="22">SUM(H51:H59)</f>
        <v>0</v>
      </c>
      <c r="I60" s="19">
        <f t="shared" ref="I60" si="23">SUM(I51:I59)</f>
        <v>0</v>
      </c>
      <c r="J60" s="19">
        <f t="shared" ref="J60:L60" si="24">SUM(J51:J59)</f>
        <v>0</v>
      </c>
      <c r="K60" s="25"/>
      <c r="L60" s="19">
        <f t="shared" si="24"/>
        <v>0</v>
      </c>
    </row>
    <row r="61" spans="1:12" ht="15.75" customHeight="1" thickBot="1" x14ac:dyDescent="0.3">
      <c r="A61" s="29">
        <f>A44</f>
        <v>1</v>
      </c>
      <c r="B61" s="30">
        <f>B44</f>
        <v>3</v>
      </c>
      <c r="C61" s="64" t="s">
        <v>4</v>
      </c>
      <c r="D61" s="65"/>
      <c r="E61" s="31"/>
      <c r="F61" s="32">
        <f>F50+F60</f>
        <v>538</v>
      </c>
      <c r="G61" s="32">
        <f t="shared" ref="G61" si="25">G50+G60</f>
        <v>20</v>
      </c>
      <c r="H61" s="32">
        <f t="shared" ref="H61" si="26">H50+H60</f>
        <v>19</v>
      </c>
      <c r="I61" s="32">
        <f t="shared" ref="I61" si="27">I50+I60</f>
        <v>58</v>
      </c>
      <c r="J61" s="32">
        <f t="shared" ref="J61" si="28">J50+J60</f>
        <v>479</v>
      </c>
      <c r="K61" s="32"/>
      <c r="L61" s="32">
        <v>71.09</v>
      </c>
    </row>
    <row r="62" spans="1:12" ht="14.4" x14ac:dyDescent="0.3">
      <c r="A62" s="20">
        <v>1</v>
      </c>
      <c r="B62" s="21">
        <v>4</v>
      </c>
      <c r="C62" s="22" t="s">
        <v>20</v>
      </c>
      <c r="D62" s="5" t="s">
        <v>21</v>
      </c>
      <c r="E62" s="49" t="s">
        <v>49</v>
      </c>
      <c r="F62" s="50">
        <v>160</v>
      </c>
      <c r="G62" s="50">
        <v>15</v>
      </c>
      <c r="H62" s="50">
        <v>19</v>
      </c>
      <c r="I62" s="57">
        <v>27</v>
      </c>
      <c r="J62" s="50">
        <v>334</v>
      </c>
      <c r="K62" s="55">
        <v>138</v>
      </c>
      <c r="L62" s="39">
        <v>71.09</v>
      </c>
    </row>
    <row r="63" spans="1:12" ht="14.4" x14ac:dyDescent="0.3">
      <c r="A63" s="23"/>
      <c r="B63" s="15"/>
      <c r="C63" s="11"/>
      <c r="D63" s="6"/>
      <c r="E63" s="51"/>
      <c r="F63" s="52"/>
      <c r="G63" s="52"/>
      <c r="H63" s="52"/>
      <c r="I63" s="58"/>
      <c r="J63" s="52"/>
      <c r="K63" s="60"/>
      <c r="L63" s="41"/>
    </row>
    <row r="64" spans="1:12" ht="14.4" x14ac:dyDescent="0.3">
      <c r="A64" s="23"/>
      <c r="B64" s="15"/>
      <c r="C64" s="11"/>
      <c r="D64" s="7" t="s">
        <v>22</v>
      </c>
      <c r="E64" s="53" t="s">
        <v>41</v>
      </c>
      <c r="F64" s="54">
        <v>200</v>
      </c>
      <c r="G64" s="54">
        <v>0</v>
      </c>
      <c r="H64" s="54">
        <v>0</v>
      </c>
      <c r="I64" s="59">
        <v>9</v>
      </c>
      <c r="J64" s="54">
        <v>35</v>
      </c>
      <c r="K64" s="6">
        <v>300</v>
      </c>
      <c r="L64" s="41"/>
    </row>
    <row r="65" spans="1:12" ht="14.4" x14ac:dyDescent="0.3">
      <c r="A65" s="23"/>
      <c r="B65" s="15"/>
      <c r="C65" s="11"/>
      <c r="D65" s="7" t="s">
        <v>23</v>
      </c>
      <c r="E65" s="53" t="s">
        <v>42</v>
      </c>
      <c r="F65" s="54">
        <v>30</v>
      </c>
      <c r="G65" s="54">
        <v>2</v>
      </c>
      <c r="H65" s="54">
        <v>0</v>
      </c>
      <c r="I65" s="59">
        <v>16</v>
      </c>
      <c r="J65" s="54">
        <v>74</v>
      </c>
      <c r="K65" s="42"/>
      <c r="L65" s="41"/>
    </row>
    <row r="66" spans="1:12" ht="14.4" x14ac:dyDescent="0.3">
      <c r="A66" s="23"/>
      <c r="B66" s="15"/>
      <c r="C66" s="11"/>
      <c r="D66" s="7" t="s">
        <v>66</v>
      </c>
      <c r="E66" s="53" t="s">
        <v>50</v>
      </c>
      <c r="F66" s="54">
        <v>200</v>
      </c>
      <c r="G66" s="54">
        <v>1</v>
      </c>
      <c r="H66" s="54">
        <v>0</v>
      </c>
      <c r="I66" s="59">
        <v>21</v>
      </c>
      <c r="J66" s="54">
        <v>86</v>
      </c>
      <c r="K66" s="42"/>
      <c r="L66" s="41"/>
    </row>
    <row r="67" spans="1:12" ht="15" thickBot="1" x14ac:dyDescent="0.35">
      <c r="A67" s="23"/>
      <c r="B67" s="15"/>
      <c r="C67" s="11"/>
      <c r="D67" s="6"/>
      <c r="E67" s="40"/>
      <c r="F67" s="41"/>
      <c r="G67" s="41"/>
      <c r="H67" s="41"/>
      <c r="I67" s="41"/>
      <c r="J67" s="61"/>
      <c r="K67" s="42"/>
      <c r="L67" s="41"/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4"/>
      <c r="B69" s="17"/>
      <c r="C69" s="8"/>
      <c r="D69" s="18" t="s">
        <v>33</v>
      </c>
      <c r="E69" s="9"/>
      <c r="F69" s="19">
        <v>590</v>
      </c>
      <c r="G69" s="19">
        <f t="shared" ref="G69" si="29">SUM(G62:G68)</f>
        <v>18</v>
      </c>
      <c r="H69" s="19">
        <f t="shared" ref="H69" si="30">SUM(H62:H68)</f>
        <v>19</v>
      </c>
      <c r="I69" s="19">
        <f t="shared" ref="I69" si="31">SUM(I62:I68)</f>
        <v>73</v>
      </c>
      <c r="J69" s="19">
        <f t="shared" ref="J69" si="32">SUM(J62:J68)</f>
        <v>529</v>
      </c>
      <c r="K69" s="25"/>
      <c r="L69" s="19">
        <v>71.09</v>
      </c>
    </row>
    <row r="70" spans="1:12" ht="14.4" x14ac:dyDescent="0.3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0"/>
      <c r="F70" s="41"/>
      <c r="G70" s="41"/>
      <c r="H70" s="41"/>
      <c r="I70" s="41"/>
      <c r="J70" s="41"/>
      <c r="K70" s="42"/>
      <c r="L70" s="41"/>
    </row>
    <row r="71" spans="1:12" ht="14.4" x14ac:dyDescent="0.3">
      <c r="A71" s="23"/>
      <c r="B71" s="15"/>
      <c r="C71" s="11"/>
      <c r="D71" s="7" t="s">
        <v>27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28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29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30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31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32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6"/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3">SUM(G70:G78)</f>
        <v>0</v>
      </c>
      <c r="H79" s="19">
        <f t="shared" ref="H79" si="34">SUM(H70:H78)</f>
        <v>0</v>
      </c>
      <c r="I79" s="19">
        <f t="shared" ref="I79" si="35">SUM(I70:I78)</f>
        <v>0</v>
      </c>
      <c r="J79" s="19">
        <f t="shared" ref="J79:L79" si="36">SUM(J70:J78)</f>
        <v>0</v>
      </c>
      <c r="K79" s="25"/>
      <c r="L79" s="19">
        <f t="shared" si="36"/>
        <v>0</v>
      </c>
    </row>
    <row r="80" spans="1:12" ht="15.75" customHeight="1" thickBot="1" x14ac:dyDescent="0.3">
      <c r="A80" s="29">
        <f>A62</f>
        <v>1</v>
      </c>
      <c r="B80" s="30">
        <f>B62</f>
        <v>4</v>
      </c>
      <c r="C80" s="64" t="s">
        <v>4</v>
      </c>
      <c r="D80" s="65"/>
      <c r="E80" s="31"/>
      <c r="F80" s="32">
        <f>F69+F79</f>
        <v>590</v>
      </c>
      <c r="G80" s="32">
        <f t="shared" ref="G80" si="37">G69+G79</f>
        <v>18</v>
      </c>
      <c r="H80" s="32">
        <f t="shared" ref="H80" si="38">H69+H79</f>
        <v>19</v>
      </c>
      <c r="I80" s="32">
        <f t="shared" ref="I80" si="39">I69+I79</f>
        <v>73</v>
      </c>
      <c r="J80" s="32">
        <f t="shared" ref="J80" si="40">J69+J79</f>
        <v>529</v>
      </c>
      <c r="K80" s="32"/>
      <c r="L80" s="32">
        <v>71.09</v>
      </c>
    </row>
    <row r="81" spans="1:12" ht="14.4" x14ac:dyDescent="0.3">
      <c r="A81" s="20">
        <v>1</v>
      </c>
      <c r="B81" s="21">
        <v>5</v>
      </c>
      <c r="C81" s="22" t="s">
        <v>20</v>
      </c>
      <c r="D81" s="5" t="s">
        <v>21</v>
      </c>
      <c r="E81" s="49" t="s">
        <v>51</v>
      </c>
      <c r="F81" s="50">
        <v>200</v>
      </c>
      <c r="G81" s="50">
        <v>6</v>
      </c>
      <c r="H81" s="50">
        <v>8</v>
      </c>
      <c r="I81" s="57">
        <v>39</v>
      </c>
      <c r="J81" s="50">
        <v>248</v>
      </c>
      <c r="K81" s="55">
        <v>191</v>
      </c>
      <c r="L81" s="39">
        <v>71.09</v>
      </c>
    </row>
    <row r="82" spans="1:12" ht="14.4" x14ac:dyDescent="0.3">
      <c r="A82" s="23"/>
      <c r="B82" s="15"/>
      <c r="C82" s="11"/>
      <c r="D82" s="7" t="s">
        <v>30</v>
      </c>
      <c r="E82" s="53" t="s">
        <v>52</v>
      </c>
      <c r="F82" s="54">
        <v>200</v>
      </c>
      <c r="G82" s="54">
        <v>0</v>
      </c>
      <c r="H82" s="54">
        <v>0</v>
      </c>
      <c r="I82" s="59">
        <v>20</v>
      </c>
      <c r="J82" s="54">
        <v>76</v>
      </c>
      <c r="K82" s="6">
        <v>324</v>
      </c>
      <c r="L82" s="41"/>
    </row>
    <row r="83" spans="1:12" ht="28.8" x14ac:dyDescent="0.3">
      <c r="A83" s="23"/>
      <c r="B83" s="15"/>
      <c r="C83" s="11"/>
      <c r="D83" s="7" t="s">
        <v>23</v>
      </c>
      <c r="E83" s="53" t="s">
        <v>53</v>
      </c>
      <c r="F83" s="54">
        <v>45</v>
      </c>
      <c r="G83" s="54">
        <v>6</v>
      </c>
      <c r="H83" s="54">
        <v>4</v>
      </c>
      <c r="I83" s="59">
        <v>16</v>
      </c>
      <c r="J83" s="54">
        <v>126</v>
      </c>
      <c r="K83" s="42"/>
      <c r="L83" s="41"/>
    </row>
    <row r="84" spans="1:12" ht="14.4" x14ac:dyDescent="0.3">
      <c r="A84" s="23"/>
      <c r="B84" s="15"/>
      <c r="C84" s="11"/>
      <c r="D84" s="7" t="s">
        <v>24</v>
      </c>
      <c r="E84" s="53" t="s">
        <v>54</v>
      </c>
      <c r="F84" s="54">
        <v>100</v>
      </c>
      <c r="G84" s="54">
        <v>1</v>
      </c>
      <c r="H84" s="54">
        <v>0</v>
      </c>
      <c r="I84" s="59">
        <v>10</v>
      </c>
      <c r="J84" s="54">
        <v>45</v>
      </c>
      <c r="K84" s="42"/>
      <c r="L84" s="41"/>
    </row>
    <row r="85" spans="1:12" ht="14.4" x14ac:dyDescent="0.3">
      <c r="A85" s="23"/>
      <c r="B85" s="15"/>
      <c r="C85" s="11"/>
      <c r="D85" s="6"/>
      <c r="E85" s="40"/>
      <c r="F85" s="41"/>
      <c r="G85" s="41"/>
      <c r="H85" s="41"/>
      <c r="I85" s="41"/>
      <c r="J85" s="41"/>
      <c r="K85" s="42"/>
      <c r="L85" s="41"/>
    </row>
    <row r="86" spans="1:12" ht="14.4" x14ac:dyDescent="0.3">
      <c r="A86" s="23"/>
      <c r="B86" s="15"/>
      <c r="C86" s="11"/>
      <c r="D86" s="6"/>
      <c r="E86" s="40"/>
      <c r="F86" s="41"/>
      <c r="G86" s="41"/>
      <c r="H86" s="41"/>
      <c r="I86" s="41"/>
      <c r="J86" s="41"/>
      <c r="K86" s="42"/>
      <c r="L86" s="41"/>
    </row>
    <row r="87" spans="1:12" ht="14.4" x14ac:dyDescent="0.3">
      <c r="A87" s="24"/>
      <c r="B87" s="17"/>
      <c r="C87" s="8"/>
      <c r="D87" s="18" t="s">
        <v>33</v>
      </c>
      <c r="E87" s="9"/>
      <c r="F87" s="19">
        <f>SUM(F81:F86)</f>
        <v>545</v>
      </c>
      <c r="G87" s="19">
        <f t="shared" ref="G87" si="41">SUM(G81:G86)</f>
        <v>13</v>
      </c>
      <c r="H87" s="19">
        <f t="shared" ref="H87" si="42">SUM(H81:H86)</f>
        <v>12</v>
      </c>
      <c r="I87" s="19">
        <f t="shared" ref="I87" si="43">SUM(I81:I86)</f>
        <v>85</v>
      </c>
      <c r="J87" s="19">
        <f t="shared" ref="J87" si="44">SUM(J81:J86)</f>
        <v>495</v>
      </c>
      <c r="K87" s="25"/>
      <c r="L87" s="19">
        <v>71.09</v>
      </c>
    </row>
    <row r="88" spans="1:12" ht="14.4" x14ac:dyDescent="0.3">
      <c r="A88" s="26">
        <f>A81</f>
        <v>1</v>
      </c>
      <c r="B88" s="13">
        <f>B81</f>
        <v>5</v>
      </c>
      <c r="C88" s="10" t="s">
        <v>25</v>
      </c>
      <c r="D88" s="7" t="s">
        <v>26</v>
      </c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3"/>
      <c r="B89" s="15"/>
      <c r="C89" s="11"/>
      <c r="D89" s="7" t="s">
        <v>27</v>
      </c>
      <c r="E89" s="40"/>
      <c r="F89" s="41"/>
      <c r="G89" s="41"/>
      <c r="H89" s="41"/>
      <c r="I89" s="41"/>
      <c r="J89" s="41"/>
      <c r="K89" s="42"/>
      <c r="L89" s="41"/>
    </row>
    <row r="90" spans="1:12" ht="14.4" x14ac:dyDescent="0.3">
      <c r="A90" s="23"/>
      <c r="B90" s="15"/>
      <c r="C90" s="11"/>
      <c r="D90" s="7" t="s">
        <v>28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29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30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31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32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6"/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6"/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4"/>
      <c r="B97" s="17"/>
      <c r="C97" s="8"/>
      <c r="D97" s="18" t="s">
        <v>33</v>
      </c>
      <c r="E97" s="9"/>
      <c r="F97" s="19">
        <f>SUM(F88:F96)</f>
        <v>0</v>
      </c>
      <c r="G97" s="19">
        <f t="shared" ref="G97" si="45">SUM(G88:G96)</f>
        <v>0</v>
      </c>
      <c r="H97" s="19">
        <f t="shared" ref="H97" si="46">SUM(H88:H96)</f>
        <v>0</v>
      </c>
      <c r="I97" s="19">
        <f t="shared" ref="I97" si="47">SUM(I88:I96)</f>
        <v>0</v>
      </c>
      <c r="J97" s="19">
        <f t="shared" ref="J97:L97" si="48">SUM(J88:J96)</f>
        <v>0</v>
      </c>
      <c r="K97" s="25"/>
      <c r="L97" s="19">
        <f t="shared" si="48"/>
        <v>0</v>
      </c>
    </row>
    <row r="98" spans="1:12" ht="15.75" customHeight="1" thickBot="1" x14ac:dyDescent="0.3">
      <c r="A98" s="29">
        <f>A81</f>
        <v>1</v>
      </c>
      <c r="B98" s="30">
        <f>B81</f>
        <v>5</v>
      </c>
      <c r="C98" s="64" t="s">
        <v>4</v>
      </c>
      <c r="D98" s="65"/>
      <c r="E98" s="31"/>
      <c r="F98" s="32">
        <f>F87+F97</f>
        <v>545</v>
      </c>
      <c r="G98" s="32">
        <f t="shared" ref="G98" si="49">G87+G97</f>
        <v>13</v>
      </c>
      <c r="H98" s="32">
        <f t="shared" ref="H98" si="50">H87+H97</f>
        <v>12</v>
      </c>
      <c r="I98" s="32">
        <f t="shared" ref="I98" si="51">I87+I97</f>
        <v>85</v>
      </c>
      <c r="J98" s="32">
        <f t="shared" ref="J98" si="52">J87+J97</f>
        <v>495</v>
      </c>
      <c r="K98" s="32"/>
      <c r="L98" s="32">
        <v>71.09</v>
      </c>
    </row>
    <row r="99" spans="1:12" ht="14.4" x14ac:dyDescent="0.3">
      <c r="A99" s="20">
        <v>2</v>
      </c>
      <c r="B99" s="21">
        <v>1</v>
      </c>
      <c r="C99" s="22" t="s">
        <v>20</v>
      </c>
      <c r="D99" s="5" t="s">
        <v>21</v>
      </c>
      <c r="E99" s="49" t="s">
        <v>55</v>
      </c>
      <c r="F99" s="50">
        <v>180</v>
      </c>
      <c r="G99" s="50">
        <v>6</v>
      </c>
      <c r="H99" s="50">
        <v>4</v>
      </c>
      <c r="I99" s="57">
        <v>41</v>
      </c>
      <c r="J99" s="50">
        <v>227</v>
      </c>
      <c r="K99" s="55">
        <v>227</v>
      </c>
      <c r="L99" s="39">
        <v>71.09</v>
      </c>
    </row>
    <row r="100" spans="1:12" ht="14.4" x14ac:dyDescent="0.3">
      <c r="A100" s="23"/>
      <c r="B100" s="15"/>
      <c r="C100" s="11"/>
      <c r="D100" s="6" t="s">
        <v>21</v>
      </c>
      <c r="E100" s="53" t="s">
        <v>56</v>
      </c>
      <c r="F100" s="54">
        <v>90</v>
      </c>
      <c r="G100" s="54">
        <v>8</v>
      </c>
      <c r="H100" s="54">
        <v>8</v>
      </c>
      <c r="I100" s="59">
        <v>11</v>
      </c>
      <c r="J100" s="54">
        <v>151</v>
      </c>
      <c r="K100" s="6">
        <v>99</v>
      </c>
      <c r="L100" s="41"/>
    </row>
    <row r="101" spans="1:12" ht="14.4" x14ac:dyDescent="0.3">
      <c r="A101" s="23"/>
      <c r="B101" s="15"/>
      <c r="C101" s="11"/>
      <c r="D101" s="7" t="s">
        <v>22</v>
      </c>
      <c r="E101" s="53" t="s">
        <v>57</v>
      </c>
      <c r="F101" s="54">
        <v>200</v>
      </c>
      <c r="G101" s="54">
        <v>0</v>
      </c>
      <c r="H101" s="54">
        <v>0</v>
      </c>
      <c r="I101" s="59">
        <v>16</v>
      </c>
      <c r="J101" s="54">
        <v>60</v>
      </c>
      <c r="K101" s="6">
        <v>317</v>
      </c>
      <c r="L101" s="41"/>
    </row>
    <row r="102" spans="1:12" ht="14.4" x14ac:dyDescent="0.3">
      <c r="A102" s="23"/>
      <c r="B102" s="15"/>
      <c r="C102" s="11"/>
      <c r="D102" s="7" t="s">
        <v>23</v>
      </c>
      <c r="E102" s="53" t="s">
        <v>42</v>
      </c>
      <c r="F102" s="54">
        <v>30</v>
      </c>
      <c r="G102" s="54">
        <v>2</v>
      </c>
      <c r="H102" s="54">
        <v>0</v>
      </c>
      <c r="I102" s="59">
        <v>16</v>
      </c>
      <c r="J102" s="54">
        <v>74</v>
      </c>
      <c r="K102" s="42"/>
      <c r="L102" s="41"/>
    </row>
    <row r="103" spans="1:12" ht="14.4" x14ac:dyDescent="0.3">
      <c r="A103" s="23"/>
      <c r="B103" s="15"/>
      <c r="C103" s="11"/>
      <c r="D103" s="7" t="s">
        <v>24</v>
      </c>
      <c r="E103" s="40"/>
      <c r="F103" s="41"/>
      <c r="G103" s="41"/>
      <c r="H103" s="41"/>
      <c r="I103" s="41"/>
      <c r="J103" s="41"/>
      <c r="K103" s="42"/>
      <c r="L103" s="41"/>
    </row>
    <row r="104" spans="1:12" ht="14.4" x14ac:dyDescent="0.3">
      <c r="A104" s="23"/>
      <c r="B104" s="15"/>
      <c r="C104" s="11"/>
      <c r="D104" s="6"/>
      <c r="E104" s="40"/>
      <c r="F104" s="41"/>
      <c r="G104" s="41"/>
      <c r="H104" s="41"/>
      <c r="I104" s="41"/>
      <c r="J104" s="41"/>
      <c r="K104" s="42"/>
      <c r="L104" s="41"/>
    </row>
    <row r="105" spans="1:12" ht="14.4" x14ac:dyDescent="0.3">
      <c r="A105" s="23"/>
      <c r="B105" s="15"/>
      <c r="C105" s="11"/>
      <c r="D105" s="6"/>
      <c r="E105" s="40"/>
      <c r="F105" s="41"/>
      <c r="G105" s="41"/>
      <c r="H105" s="41"/>
      <c r="I105" s="41"/>
      <c r="J105" s="41"/>
      <c r="K105" s="42"/>
      <c r="L105" s="41"/>
    </row>
    <row r="106" spans="1:12" ht="14.4" x14ac:dyDescent="0.3">
      <c r="A106" s="24"/>
      <c r="B106" s="17"/>
      <c r="C106" s="8"/>
      <c r="D106" s="18" t="s">
        <v>33</v>
      </c>
      <c r="E106" s="9"/>
      <c r="F106" s="19">
        <f>SUM(F99:F105)</f>
        <v>500</v>
      </c>
      <c r="G106" s="19">
        <f t="shared" ref="G106:J106" si="53">SUM(G99:G105)</f>
        <v>16</v>
      </c>
      <c r="H106" s="19">
        <f t="shared" si="53"/>
        <v>12</v>
      </c>
      <c r="I106" s="19">
        <f t="shared" si="53"/>
        <v>84</v>
      </c>
      <c r="J106" s="19">
        <f t="shared" si="53"/>
        <v>512</v>
      </c>
      <c r="K106" s="25"/>
      <c r="L106" s="19">
        <v>71.09</v>
      </c>
    </row>
    <row r="107" spans="1:12" ht="14.4" x14ac:dyDescent="0.3">
      <c r="A107" s="26">
        <f>A99</f>
        <v>2</v>
      </c>
      <c r="B107" s="13">
        <f>B99</f>
        <v>1</v>
      </c>
      <c r="C107" s="10" t="s">
        <v>25</v>
      </c>
      <c r="D107" s="7" t="s">
        <v>26</v>
      </c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3"/>
      <c r="B108" s="15"/>
      <c r="C108" s="11"/>
      <c r="D108" s="7" t="s">
        <v>27</v>
      </c>
      <c r="E108" s="40"/>
      <c r="F108" s="41"/>
      <c r="G108" s="41"/>
      <c r="H108" s="41"/>
      <c r="I108" s="41"/>
      <c r="J108" s="41"/>
      <c r="K108" s="42"/>
      <c r="L108" s="41"/>
    </row>
    <row r="109" spans="1:12" ht="14.4" x14ac:dyDescent="0.3">
      <c r="A109" s="23"/>
      <c r="B109" s="15"/>
      <c r="C109" s="11"/>
      <c r="D109" s="7" t="s">
        <v>28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29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30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31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32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6"/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6"/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4"/>
      <c r="B116" s="17"/>
      <c r="C116" s="8"/>
      <c r="D116" s="18" t="s">
        <v>33</v>
      </c>
      <c r="E116" s="9"/>
      <c r="F116" s="19">
        <f>SUM(F107:F115)</f>
        <v>0</v>
      </c>
      <c r="G116" s="19">
        <f t="shared" ref="G116:J116" si="54">SUM(G107:G115)</f>
        <v>0</v>
      </c>
      <c r="H116" s="19">
        <f t="shared" si="54"/>
        <v>0</v>
      </c>
      <c r="I116" s="19">
        <f t="shared" si="54"/>
        <v>0</v>
      </c>
      <c r="J116" s="19">
        <f t="shared" si="54"/>
        <v>0</v>
      </c>
      <c r="K116" s="25"/>
      <c r="L116" s="19">
        <f t="shared" ref="L116" si="55">SUM(L107:L115)</f>
        <v>0</v>
      </c>
    </row>
    <row r="117" spans="1:12" ht="15" thickBot="1" x14ac:dyDescent="0.3">
      <c r="A117" s="29">
        <f>A99</f>
        <v>2</v>
      </c>
      <c r="B117" s="30">
        <f>B99</f>
        <v>1</v>
      </c>
      <c r="C117" s="64" t="s">
        <v>4</v>
      </c>
      <c r="D117" s="65"/>
      <c r="E117" s="31"/>
      <c r="F117" s="32">
        <f>F106+F116</f>
        <v>500</v>
      </c>
      <c r="G117" s="32">
        <f t="shared" ref="G117" si="56">G106+G116</f>
        <v>16</v>
      </c>
      <c r="H117" s="32">
        <f t="shared" ref="H117" si="57">H106+H116</f>
        <v>12</v>
      </c>
      <c r="I117" s="32">
        <f t="shared" ref="I117" si="58">I106+I116</f>
        <v>84</v>
      </c>
      <c r="J117" s="32">
        <f t="shared" ref="J117" si="59">J106+J116</f>
        <v>512</v>
      </c>
      <c r="K117" s="32"/>
      <c r="L117" s="32">
        <v>71.09</v>
      </c>
    </row>
    <row r="118" spans="1:12" ht="14.4" x14ac:dyDescent="0.3">
      <c r="A118" s="14">
        <v>2</v>
      </c>
      <c r="B118" s="15">
        <v>2</v>
      </c>
      <c r="C118" s="22" t="s">
        <v>20</v>
      </c>
      <c r="D118" s="5" t="s">
        <v>21</v>
      </c>
      <c r="E118" s="49" t="s">
        <v>43</v>
      </c>
      <c r="F118" s="50">
        <v>170</v>
      </c>
      <c r="G118" s="50">
        <v>10</v>
      </c>
      <c r="H118" s="50">
        <v>6</v>
      </c>
      <c r="I118" s="57">
        <v>51</v>
      </c>
      <c r="J118" s="50">
        <v>286</v>
      </c>
      <c r="K118" s="55">
        <v>183</v>
      </c>
      <c r="L118" s="39">
        <v>71.09</v>
      </c>
    </row>
    <row r="119" spans="1:12" ht="14.4" x14ac:dyDescent="0.3">
      <c r="A119" s="14"/>
      <c r="B119" s="15"/>
      <c r="C119" s="11"/>
      <c r="D119" s="6" t="s">
        <v>21</v>
      </c>
      <c r="E119" s="51" t="s">
        <v>58</v>
      </c>
      <c r="F119" s="52">
        <v>100</v>
      </c>
      <c r="G119" s="52">
        <v>14</v>
      </c>
      <c r="H119" s="52">
        <v>14</v>
      </c>
      <c r="I119" s="58">
        <v>7</v>
      </c>
      <c r="J119" s="52">
        <v>208</v>
      </c>
      <c r="K119" s="60">
        <v>134</v>
      </c>
      <c r="L119" s="41"/>
    </row>
    <row r="120" spans="1:12" ht="14.4" x14ac:dyDescent="0.3">
      <c r="A120" s="14"/>
      <c r="B120" s="15"/>
      <c r="C120" s="11"/>
      <c r="D120" s="7" t="s">
        <v>22</v>
      </c>
      <c r="E120" s="53" t="s">
        <v>59</v>
      </c>
      <c r="F120" s="54">
        <v>200</v>
      </c>
      <c r="G120" s="54">
        <v>1</v>
      </c>
      <c r="H120" s="54">
        <v>0</v>
      </c>
      <c r="I120" s="59">
        <v>10</v>
      </c>
      <c r="J120" s="54">
        <v>39</v>
      </c>
      <c r="K120" s="6">
        <v>302</v>
      </c>
      <c r="L120" s="41"/>
    </row>
    <row r="121" spans="1:12" ht="14.4" x14ac:dyDescent="0.3">
      <c r="A121" s="14"/>
      <c r="B121" s="15"/>
      <c r="C121" s="11"/>
      <c r="D121" s="7" t="s">
        <v>23</v>
      </c>
      <c r="E121" s="53" t="s">
        <v>42</v>
      </c>
      <c r="F121" s="54">
        <v>30</v>
      </c>
      <c r="G121" s="54">
        <v>2</v>
      </c>
      <c r="H121" s="54">
        <v>0</v>
      </c>
      <c r="I121" s="59">
        <v>16</v>
      </c>
      <c r="J121" s="54">
        <v>74</v>
      </c>
      <c r="K121" s="42"/>
      <c r="L121" s="41"/>
    </row>
    <row r="122" spans="1:12" ht="14.4" x14ac:dyDescent="0.3">
      <c r="A122" s="14"/>
      <c r="B122" s="15"/>
      <c r="C122" s="11"/>
      <c r="D122" s="7" t="s">
        <v>24</v>
      </c>
      <c r="E122" s="40"/>
      <c r="F122" s="41"/>
      <c r="G122" s="41"/>
      <c r="H122" s="41"/>
      <c r="I122" s="41"/>
      <c r="J122" s="41"/>
      <c r="K122" s="42"/>
      <c r="L122" s="41"/>
    </row>
    <row r="123" spans="1:12" ht="14.4" x14ac:dyDescent="0.3">
      <c r="A123" s="14"/>
      <c r="B123" s="15"/>
      <c r="C123" s="11"/>
      <c r="D123" s="6"/>
      <c r="E123" s="40"/>
      <c r="F123" s="41"/>
      <c r="G123" s="41"/>
      <c r="H123" s="41"/>
      <c r="I123" s="41"/>
      <c r="J123" s="41"/>
      <c r="K123" s="42"/>
      <c r="L123" s="41"/>
    </row>
    <row r="124" spans="1:12" ht="14.4" x14ac:dyDescent="0.3">
      <c r="A124" s="14"/>
      <c r="B124" s="15"/>
      <c r="C124" s="11"/>
      <c r="D124" s="6"/>
      <c r="E124" s="40"/>
      <c r="F124" s="41"/>
      <c r="G124" s="41"/>
      <c r="H124" s="41"/>
      <c r="I124" s="41"/>
      <c r="J124" s="41"/>
      <c r="K124" s="42"/>
      <c r="L124" s="41"/>
    </row>
    <row r="125" spans="1:12" ht="14.4" x14ac:dyDescent="0.3">
      <c r="A125" s="16"/>
      <c r="B125" s="17"/>
      <c r="C125" s="8"/>
      <c r="D125" s="18" t="s">
        <v>33</v>
      </c>
      <c r="E125" s="9"/>
      <c r="F125" s="19">
        <f>SUM(F118:F124)</f>
        <v>500</v>
      </c>
      <c r="G125" s="19">
        <f t="shared" ref="G125:J125" si="60">SUM(G118:G124)</f>
        <v>27</v>
      </c>
      <c r="H125" s="19">
        <f t="shared" si="60"/>
        <v>20</v>
      </c>
      <c r="I125" s="19">
        <f t="shared" si="60"/>
        <v>84</v>
      </c>
      <c r="J125" s="19">
        <f t="shared" si="60"/>
        <v>607</v>
      </c>
      <c r="K125" s="25"/>
      <c r="L125" s="19">
        <v>71.09</v>
      </c>
    </row>
    <row r="126" spans="1:12" ht="14.4" x14ac:dyDescent="0.3">
      <c r="A126" s="13">
        <f>A118</f>
        <v>2</v>
      </c>
      <c r="B126" s="13">
        <f>B118</f>
        <v>2</v>
      </c>
      <c r="C126" s="10" t="s">
        <v>25</v>
      </c>
      <c r="D126" s="7" t="s">
        <v>26</v>
      </c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4"/>
      <c r="B127" s="15"/>
      <c r="C127" s="11"/>
      <c r="D127" s="7" t="s">
        <v>27</v>
      </c>
      <c r="E127" s="40"/>
      <c r="F127" s="41"/>
      <c r="G127" s="41"/>
      <c r="H127" s="41"/>
      <c r="I127" s="41"/>
      <c r="J127" s="41"/>
      <c r="K127" s="42"/>
      <c r="L127" s="41"/>
    </row>
    <row r="128" spans="1:12" ht="14.4" x14ac:dyDescent="0.3">
      <c r="A128" s="14"/>
      <c r="B128" s="15"/>
      <c r="C128" s="11"/>
      <c r="D128" s="7" t="s">
        <v>28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29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30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31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32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6"/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6"/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6"/>
      <c r="B135" s="17"/>
      <c r="C135" s="8"/>
      <c r="D135" s="18" t="s">
        <v>33</v>
      </c>
      <c r="E135" s="9"/>
      <c r="F135" s="19">
        <f>SUM(F126:F134)</f>
        <v>0</v>
      </c>
      <c r="G135" s="19">
        <f t="shared" ref="G135:J135" si="61">SUM(G126:G134)</f>
        <v>0</v>
      </c>
      <c r="H135" s="19">
        <f t="shared" si="61"/>
        <v>0</v>
      </c>
      <c r="I135" s="19">
        <f t="shared" si="61"/>
        <v>0</v>
      </c>
      <c r="J135" s="19">
        <f t="shared" si="61"/>
        <v>0</v>
      </c>
      <c r="K135" s="25"/>
      <c r="L135" s="19">
        <f t="shared" ref="L135" si="62">SUM(L126:L134)</f>
        <v>0</v>
      </c>
    </row>
    <row r="136" spans="1:12" ht="15" thickBot="1" x14ac:dyDescent="0.3">
      <c r="A136" s="33">
        <f>A118</f>
        <v>2</v>
      </c>
      <c r="B136" s="33">
        <f>B118</f>
        <v>2</v>
      </c>
      <c r="C136" s="64" t="s">
        <v>4</v>
      </c>
      <c r="D136" s="65"/>
      <c r="E136" s="31"/>
      <c r="F136" s="32">
        <f>F125+F135</f>
        <v>500</v>
      </c>
      <c r="G136" s="32">
        <f t="shared" ref="G136" si="63">G125+G135</f>
        <v>27</v>
      </c>
      <c r="H136" s="32">
        <f t="shared" ref="H136" si="64">H125+H135</f>
        <v>20</v>
      </c>
      <c r="I136" s="32">
        <f t="shared" ref="I136" si="65">I125+I135</f>
        <v>84</v>
      </c>
      <c r="J136" s="32">
        <f t="shared" ref="J136" si="66">J125+J135</f>
        <v>607</v>
      </c>
      <c r="K136" s="32"/>
      <c r="L136" s="32">
        <v>71.09</v>
      </c>
    </row>
    <row r="137" spans="1:12" ht="14.4" x14ac:dyDescent="0.3">
      <c r="A137" s="20">
        <v>2</v>
      </c>
      <c r="B137" s="21">
        <v>3</v>
      </c>
      <c r="C137" s="22" t="s">
        <v>20</v>
      </c>
      <c r="D137" s="5"/>
      <c r="E137" s="49"/>
      <c r="F137" s="50"/>
      <c r="G137" s="50"/>
      <c r="H137" s="50"/>
      <c r="I137" s="57"/>
      <c r="J137" s="50"/>
      <c r="K137" s="55"/>
      <c r="L137" s="39">
        <v>71.09</v>
      </c>
    </row>
    <row r="138" spans="1:12" ht="14.4" x14ac:dyDescent="0.3">
      <c r="A138" s="23"/>
      <c r="B138" s="15"/>
      <c r="C138" s="11"/>
      <c r="D138" s="6" t="s">
        <v>21</v>
      </c>
      <c r="E138" s="53" t="s">
        <v>49</v>
      </c>
      <c r="F138" s="54">
        <v>170</v>
      </c>
      <c r="G138" s="54">
        <v>15</v>
      </c>
      <c r="H138" s="54">
        <v>19</v>
      </c>
      <c r="I138" s="59">
        <v>27</v>
      </c>
      <c r="J138" s="54">
        <v>333.5</v>
      </c>
      <c r="K138" s="6">
        <v>138</v>
      </c>
      <c r="L138" s="41"/>
    </row>
    <row r="139" spans="1:12" ht="14.4" x14ac:dyDescent="0.3">
      <c r="A139" s="23"/>
      <c r="B139" s="15"/>
      <c r="C139" s="11"/>
      <c r="D139" s="7" t="s">
        <v>22</v>
      </c>
      <c r="E139" s="53" t="s">
        <v>41</v>
      </c>
      <c r="F139" s="54">
        <v>200</v>
      </c>
      <c r="G139" s="54">
        <v>0</v>
      </c>
      <c r="H139" s="54">
        <v>0</v>
      </c>
      <c r="I139" s="59">
        <v>9</v>
      </c>
      <c r="J139" s="54">
        <v>35</v>
      </c>
      <c r="K139" s="6">
        <v>300</v>
      </c>
      <c r="L139" s="41"/>
    </row>
    <row r="140" spans="1:12" ht="15.75" customHeight="1" x14ac:dyDescent="0.3">
      <c r="A140" s="23"/>
      <c r="B140" s="15"/>
      <c r="C140" s="11"/>
      <c r="D140" s="7" t="s">
        <v>23</v>
      </c>
      <c r="E140" s="53" t="s">
        <v>60</v>
      </c>
      <c r="F140" s="54">
        <v>30</v>
      </c>
      <c r="G140" s="54">
        <v>2</v>
      </c>
      <c r="H140" s="54">
        <v>0</v>
      </c>
      <c r="I140" s="59">
        <v>16</v>
      </c>
      <c r="J140" s="54">
        <v>74</v>
      </c>
      <c r="K140" s="42"/>
      <c r="L140" s="41"/>
    </row>
    <row r="141" spans="1:12" ht="15" thickBot="1" x14ac:dyDescent="0.35">
      <c r="A141" s="23"/>
      <c r="B141" s="15"/>
      <c r="C141" s="11"/>
      <c r="D141" s="7" t="s">
        <v>24</v>
      </c>
      <c r="E141" s="62" t="s">
        <v>46</v>
      </c>
      <c r="F141" s="61">
        <v>100</v>
      </c>
      <c r="G141" s="61">
        <v>0</v>
      </c>
      <c r="H141" s="61">
        <v>0</v>
      </c>
      <c r="I141" s="63">
        <v>12</v>
      </c>
      <c r="J141" s="61">
        <v>49</v>
      </c>
      <c r="K141" s="42"/>
      <c r="L141" s="41"/>
    </row>
    <row r="142" spans="1:12" ht="14.4" x14ac:dyDescent="0.3">
      <c r="A142" s="23"/>
      <c r="B142" s="15"/>
      <c r="C142" s="11"/>
      <c r="D142" s="6"/>
      <c r="E142" s="40"/>
      <c r="F142" s="41"/>
      <c r="G142" s="41"/>
      <c r="H142" s="41"/>
      <c r="I142" s="41"/>
      <c r="J142" s="41"/>
      <c r="K142" s="42"/>
      <c r="L142" s="41"/>
    </row>
    <row r="143" spans="1:12" ht="14.4" x14ac:dyDescent="0.3">
      <c r="A143" s="23"/>
      <c r="B143" s="15"/>
      <c r="C143" s="11"/>
      <c r="D143" s="6"/>
      <c r="E143" s="40"/>
      <c r="F143" s="41"/>
      <c r="G143" s="41"/>
      <c r="H143" s="41"/>
      <c r="I143" s="41"/>
      <c r="J143" s="41"/>
      <c r="K143" s="42"/>
      <c r="L143" s="41"/>
    </row>
    <row r="144" spans="1:12" ht="14.4" x14ac:dyDescent="0.3">
      <c r="A144" s="24"/>
      <c r="B144" s="17"/>
      <c r="C144" s="8"/>
      <c r="D144" s="18" t="s">
        <v>33</v>
      </c>
      <c r="E144" s="9"/>
      <c r="F144" s="19">
        <f>SUM(F137:F143)</f>
        <v>500</v>
      </c>
      <c r="G144" s="19">
        <f t="shared" ref="G144:J144" si="67">SUM(G137:G143)</f>
        <v>17</v>
      </c>
      <c r="H144" s="19">
        <f t="shared" si="67"/>
        <v>19</v>
      </c>
      <c r="I144" s="19">
        <f t="shared" si="67"/>
        <v>64</v>
      </c>
      <c r="J144" s="19">
        <f t="shared" si="67"/>
        <v>491.5</v>
      </c>
      <c r="K144" s="25"/>
      <c r="L144" s="19">
        <v>71.09</v>
      </c>
    </row>
    <row r="145" spans="1:12" ht="14.4" x14ac:dyDescent="0.3">
      <c r="A145" s="26">
        <f>A137</f>
        <v>2</v>
      </c>
      <c r="B145" s="13">
        <f>B137</f>
        <v>3</v>
      </c>
      <c r="C145" s="10" t="s">
        <v>25</v>
      </c>
      <c r="D145" s="7" t="s">
        <v>26</v>
      </c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3"/>
      <c r="B146" s="15"/>
      <c r="C146" s="11"/>
      <c r="D146" s="7" t="s">
        <v>27</v>
      </c>
      <c r="E146" s="40"/>
      <c r="F146" s="41"/>
      <c r="G146" s="41"/>
      <c r="H146" s="41"/>
      <c r="I146" s="41"/>
      <c r="J146" s="41"/>
      <c r="K146" s="42"/>
      <c r="L146" s="41"/>
    </row>
    <row r="147" spans="1:12" ht="14.4" x14ac:dyDescent="0.3">
      <c r="A147" s="23"/>
      <c r="B147" s="15"/>
      <c r="C147" s="11"/>
      <c r="D147" s="7" t="s">
        <v>28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29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30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31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32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6"/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6"/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4"/>
      <c r="B154" s="17"/>
      <c r="C154" s="8"/>
      <c r="D154" s="18" t="s">
        <v>33</v>
      </c>
      <c r="E154" s="9"/>
      <c r="F154" s="19">
        <f>SUM(F145:F153)</f>
        <v>0</v>
      </c>
      <c r="G154" s="19">
        <f t="shared" ref="G154:J154" si="68">SUM(G145:G153)</f>
        <v>0</v>
      </c>
      <c r="H154" s="19">
        <f t="shared" si="68"/>
        <v>0</v>
      </c>
      <c r="I154" s="19">
        <f t="shared" si="68"/>
        <v>0</v>
      </c>
      <c r="J154" s="19">
        <f t="shared" si="68"/>
        <v>0</v>
      </c>
      <c r="K154" s="25"/>
      <c r="L154" s="19">
        <f t="shared" ref="L154" si="69">SUM(L145:L153)</f>
        <v>0</v>
      </c>
    </row>
    <row r="155" spans="1:12" ht="15" thickBot="1" x14ac:dyDescent="0.3">
      <c r="A155" s="29">
        <f>A137</f>
        <v>2</v>
      </c>
      <c r="B155" s="30">
        <f>B137</f>
        <v>3</v>
      </c>
      <c r="C155" s="64" t="s">
        <v>4</v>
      </c>
      <c r="D155" s="65"/>
      <c r="E155" s="31"/>
      <c r="F155" s="32">
        <f>F144+F154</f>
        <v>500</v>
      </c>
      <c r="G155" s="32">
        <f t="shared" ref="G155" si="70">G144+G154</f>
        <v>17</v>
      </c>
      <c r="H155" s="32">
        <f t="shared" ref="H155" si="71">H144+H154</f>
        <v>19</v>
      </c>
      <c r="I155" s="32">
        <f t="shared" ref="I155" si="72">I144+I154</f>
        <v>64</v>
      </c>
      <c r="J155" s="32">
        <f t="shared" ref="J155" si="73">J144+J154</f>
        <v>491.5</v>
      </c>
      <c r="K155" s="32"/>
      <c r="L155" s="32">
        <v>71.09</v>
      </c>
    </row>
    <row r="156" spans="1:12" ht="14.4" x14ac:dyDescent="0.3">
      <c r="A156" s="20">
        <v>2</v>
      </c>
      <c r="B156" s="21">
        <v>4</v>
      </c>
      <c r="C156" s="22" t="s">
        <v>20</v>
      </c>
      <c r="D156" s="5" t="s">
        <v>21</v>
      </c>
      <c r="E156" s="49" t="s">
        <v>61</v>
      </c>
      <c r="F156" s="50">
        <v>180</v>
      </c>
      <c r="G156" s="50">
        <v>8</v>
      </c>
      <c r="H156" s="50">
        <v>5</v>
      </c>
      <c r="I156" s="57">
        <v>49</v>
      </c>
      <c r="J156" s="50">
        <v>254</v>
      </c>
      <c r="K156" s="55">
        <v>185</v>
      </c>
      <c r="L156" s="39">
        <v>71.09</v>
      </c>
    </row>
    <row r="157" spans="1:12" ht="14.4" x14ac:dyDescent="0.3">
      <c r="A157" s="23"/>
      <c r="B157" s="15"/>
      <c r="C157" s="11"/>
      <c r="D157" s="6" t="s">
        <v>21</v>
      </c>
      <c r="E157" s="51" t="s">
        <v>62</v>
      </c>
      <c r="F157" s="52">
        <v>90</v>
      </c>
      <c r="G157" s="52">
        <v>10</v>
      </c>
      <c r="H157" s="52">
        <v>10</v>
      </c>
      <c r="I157" s="58">
        <v>2</v>
      </c>
      <c r="J157" s="52">
        <v>141</v>
      </c>
      <c r="K157" s="60">
        <v>29</v>
      </c>
      <c r="L157" s="41"/>
    </row>
    <row r="158" spans="1:12" ht="14.4" x14ac:dyDescent="0.3">
      <c r="A158" s="23"/>
      <c r="B158" s="15"/>
      <c r="C158" s="11"/>
      <c r="D158" s="7" t="s">
        <v>22</v>
      </c>
      <c r="E158" s="53" t="s">
        <v>63</v>
      </c>
      <c r="F158" s="54">
        <v>200</v>
      </c>
      <c r="G158" s="54">
        <v>3</v>
      </c>
      <c r="H158" s="54">
        <v>3</v>
      </c>
      <c r="I158" s="59">
        <v>14</v>
      </c>
      <c r="J158" s="54">
        <v>96</v>
      </c>
      <c r="K158" s="6">
        <v>321</v>
      </c>
      <c r="L158" s="41"/>
    </row>
    <row r="159" spans="1:12" ht="14.4" x14ac:dyDescent="0.3">
      <c r="A159" s="23"/>
      <c r="B159" s="15"/>
      <c r="C159" s="11"/>
      <c r="D159" s="7" t="s">
        <v>23</v>
      </c>
      <c r="E159" s="53" t="s">
        <v>42</v>
      </c>
      <c r="F159" s="54">
        <v>30</v>
      </c>
      <c r="G159" s="54">
        <v>2</v>
      </c>
      <c r="H159" s="54">
        <v>0</v>
      </c>
      <c r="I159" s="59">
        <v>16</v>
      </c>
      <c r="J159" s="54">
        <v>74</v>
      </c>
      <c r="K159" s="42"/>
      <c r="L159" s="41"/>
    </row>
    <row r="160" spans="1:12" ht="14.4" x14ac:dyDescent="0.3">
      <c r="A160" s="23"/>
      <c r="B160" s="15"/>
      <c r="C160" s="11"/>
      <c r="D160" s="7" t="s">
        <v>24</v>
      </c>
      <c r="E160" s="40"/>
      <c r="F160" s="41"/>
      <c r="G160" s="41"/>
      <c r="H160" s="41"/>
      <c r="I160" s="41"/>
      <c r="J160" s="41"/>
      <c r="K160" s="42"/>
      <c r="L160" s="41"/>
    </row>
    <row r="161" spans="1:12" ht="14.4" x14ac:dyDescent="0.3">
      <c r="A161" s="23"/>
      <c r="B161" s="15"/>
      <c r="C161" s="11"/>
      <c r="D161" s="6"/>
      <c r="E161" s="40"/>
      <c r="F161" s="41"/>
      <c r="G161" s="41"/>
      <c r="H161" s="41"/>
      <c r="I161" s="41"/>
      <c r="J161" s="41"/>
      <c r="K161" s="42"/>
      <c r="L161" s="41"/>
    </row>
    <row r="162" spans="1:12" ht="14.4" x14ac:dyDescent="0.3">
      <c r="A162" s="23"/>
      <c r="B162" s="15"/>
      <c r="C162" s="11"/>
      <c r="D162" s="6"/>
      <c r="E162" s="40"/>
      <c r="F162" s="41"/>
      <c r="G162" s="41"/>
      <c r="H162" s="41"/>
      <c r="I162" s="41"/>
      <c r="J162" s="41"/>
      <c r="K162" s="42"/>
      <c r="L162" s="41"/>
    </row>
    <row r="163" spans="1:12" ht="14.4" x14ac:dyDescent="0.3">
      <c r="A163" s="24"/>
      <c r="B163" s="17"/>
      <c r="C163" s="8"/>
      <c r="D163" s="18" t="s">
        <v>33</v>
      </c>
      <c r="E163" s="9"/>
      <c r="F163" s="19">
        <f>SUM(F156:F162)</f>
        <v>500</v>
      </c>
      <c r="G163" s="19">
        <f t="shared" ref="G163:J163" si="74">SUM(G156:G162)</f>
        <v>23</v>
      </c>
      <c r="H163" s="19">
        <f t="shared" si="74"/>
        <v>18</v>
      </c>
      <c r="I163" s="19">
        <f t="shared" si="74"/>
        <v>81</v>
      </c>
      <c r="J163" s="19">
        <f t="shared" si="74"/>
        <v>565</v>
      </c>
      <c r="K163" s="25"/>
      <c r="L163" s="19">
        <v>71.09</v>
      </c>
    </row>
    <row r="164" spans="1:12" ht="14.4" x14ac:dyDescent="0.3">
      <c r="A164" s="26">
        <f>A156</f>
        <v>2</v>
      </c>
      <c r="B164" s="13">
        <f>B156</f>
        <v>4</v>
      </c>
      <c r="C164" s="10" t="s">
        <v>25</v>
      </c>
      <c r="D164" s="7" t="s">
        <v>26</v>
      </c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3"/>
      <c r="B165" s="15"/>
      <c r="C165" s="11"/>
      <c r="D165" s="7" t="s">
        <v>27</v>
      </c>
      <c r="E165" s="40"/>
      <c r="F165" s="41"/>
      <c r="G165" s="41"/>
      <c r="H165" s="41"/>
      <c r="I165" s="41"/>
      <c r="J165" s="41"/>
      <c r="K165" s="42"/>
      <c r="L165" s="41"/>
    </row>
    <row r="166" spans="1:12" ht="14.4" x14ac:dyDescent="0.3">
      <c r="A166" s="23"/>
      <c r="B166" s="15"/>
      <c r="C166" s="11"/>
      <c r="D166" s="7" t="s">
        <v>28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29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30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31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32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6"/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6"/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4"/>
      <c r="B173" s="17"/>
      <c r="C173" s="8"/>
      <c r="D173" s="18" t="s">
        <v>33</v>
      </c>
      <c r="E173" s="9"/>
      <c r="F173" s="19">
        <f>SUM(F164:F172)</f>
        <v>0</v>
      </c>
      <c r="G173" s="19">
        <f t="shared" ref="G173:J173" si="75">SUM(G164:G172)</f>
        <v>0</v>
      </c>
      <c r="H173" s="19">
        <f t="shared" si="75"/>
        <v>0</v>
      </c>
      <c r="I173" s="19">
        <f t="shared" si="75"/>
        <v>0</v>
      </c>
      <c r="J173" s="19">
        <f t="shared" si="75"/>
        <v>0</v>
      </c>
      <c r="K173" s="25"/>
      <c r="L173" s="19">
        <f t="shared" ref="L173" si="76">SUM(L164:L172)</f>
        <v>0</v>
      </c>
    </row>
    <row r="174" spans="1:12" ht="15" thickBot="1" x14ac:dyDescent="0.3">
      <c r="A174" s="29">
        <f>A156</f>
        <v>2</v>
      </c>
      <c r="B174" s="30">
        <f>B156</f>
        <v>4</v>
      </c>
      <c r="C174" s="64" t="s">
        <v>4</v>
      </c>
      <c r="D174" s="65"/>
      <c r="E174" s="31"/>
      <c r="F174" s="32">
        <f>F163+F173</f>
        <v>500</v>
      </c>
      <c r="G174" s="32">
        <f t="shared" ref="G174" si="77">G163+G173</f>
        <v>23</v>
      </c>
      <c r="H174" s="32">
        <f t="shared" ref="H174" si="78">H163+H173</f>
        <v>18</v>
      </c>
      <c r="I174" s="32">
        <f t="shared" ref="I174" si="79">I163+I173</f>
        <v>81</v>
      </c>
      <c r="J174" s="32">
        <f t="shared" ref="J174" si="80">J163+J173</f>
        <v>565</v>
      </c>
      <c r="K174" s="32"/>
      <c r="L174" s="32">
        <v>71.09</v>
      </c>
    </row>
    <row r="175" spans="1:12" ht="14.4" x14ac:dyDescent="0.3">
      <c r="A175" s="20">
        <v>2</v>
      </c>
      <c r="B175" s="21">
        <v>5</v>
      </c>
      <c r="C175" s="22" t="s">
        <v>20</v>
      </c>
      <c r="D175" s="5" t="s">
        <v>21</v>
      </c>
      <c r="E175" s="49" t="s">
        <v>64</v>
      </c>
      <c r="F175" s="50">
        <v>200</v>
      </c>
      <c r="G175" s="50">
        <v>4</v>
      </c>
      <c r="H175" s="50">
        <v>6</v>
      </c>
      <c r="I175" s="57">
        <v>29</v>
      </c>
      <c r="J175" s="50">
        <v>187</v>
      </c>
      <c r="K175" s="55">
        <v>146</v>
      </c>
      <c r="L175" s="39">
        <v>71.09</v>
      </c>
    </row>
    <row r="176" spans="1:12" ht="14.4" x14ac:dyDescent="0.3">
      <c r="A176" s="23"/>
      <c r="B176" s="15"/>
      <c r="C176" s="11"/>
      <c r="D176" s="6" t="s">
        <v>21</v>
      </c>
      <c r="E176" s="51" t="s">
        <v>65</v>
      </c>
      <c r="F176" s="52">
        <v>90</v>
      </c>
      <c r="G176" s="52">
        <v>8</v>
      </c>
      <c r="H176" s="52">
        <v>8</v>
      </c>
      <c r="I176" s="58">
        <v>11</v>
      </c>
      <c r="J176" s="52">
        <v>151</v>
      </c>
      <c r="K176" s="60">
        <v>99</v>
      </c>
      <c r="L176" s="41"/>
    </row>
    <row r="177" spans="1:12" ht="14.4" x14ac:dyDescent="0.3">
      <c r="A177" s="23"/>
      <c r="B177" s="15"/>
      <c r="C177" s="11"/>
      <c r="D177" s="7" t="s">
        <v>22</v>
      </c>
      <c r="E177" s="53" t="s">
        <v>50</v>
      </c>
      <c r="F177" s="54">
        <v>200</v>
      </c>
      <c r="G177" s="54">
        <v>1</v>
      </c>
      <c r="H177" s="54">
        <v>0</v>
      </c>
      <c r="I177" s="59">
        <v>21</v>
      </c>
      <c r="J177" s="54">
        <v>86</v>
      </c>
      <c r="K177" s="42"/>
      <c r="L177" s="41"/>
    </row>
    <row r="178" spans="1:12" ht="14.4" x14ac:dyDescent="0.3">
      <c r="A178" s="23"/>
      <c r="B178" s="15"/>
      <c r="C178" s="11"/>
      <c r="D178" s="7" t="s">
        <v>23</v>
      </c>
      <c r="E178" s="53" t="s">
        <v>42</v>
      </c>
      <c r="F178" s="54">
        <v>30</v>
      </c>
      <c r="G178" s="54">
        <v>2</v>
      </c>
      <c r="H178" s="54">
        <v>0</v>
      </c>
      <c r="I178" s="59">
        <v>16</v>
      </c>
      <c r="J178" s="54">
        <v>74</v>
      </c>
      <c r="K178" s="42"/>
      <c r="L178" s="41"/>
    </row>
    <row r="179" spans="1:12" ht="14.4" x14ac:dyDescent="0.3">
      <c r="A179" s="23"/>
      <c r="B179" s="15"/>
      <c r="C179" s="11"/>
      <c r="D179" s="7" t="s">
        <v>24</v>
      </c>
      <c r="E179" s="40"/>
      <c r="F179" s="41"/>
      <c r="G179" s="41"/>
      <c r="H179" s="41"/>
      <c r="I179" s="41"/>
      <c r="J179" s="41"/>
      <c r="K179" s="42"/>
      <c r="L179" s="41"/>
    </row>
    <row r="180" spans="1:12" ht="14.4" x14ac:dyDescent="0.3">
      <c r="A180" s="23"/>
      <c r="B180" s="15"/>
      <c r="C180" s="11"/>
      <c r="D180" s="6"/>
      <c r="E180" s="40"/>
      <c r="F180" s="41"/>
      <c r="G180" s="41"/>
      <c r="H180" s="41"/>
      <c r="I180" s="41"/>
      <c r="J180" s="41"/>
      <c r="K180" s="42"/>
      <c r="L180" s="41"/>
    </row>
    <row r="181" spans="1:12" ht="14.4" x14ac:dyDescent="0.3">
      <c r="A181" s="23"/>
      <c r="B181" s="15"/>
      <c r="C181" s="11"/>
      <c r="D181" s="6"/>
      <c r="E181" s="40"/>
      <c r="F181" s="41"/>
      <c r="G181" s="41"/>
      <c r="H181" s="41"/>
      <c r="I181" s="41"/>
      <c r="J181" s="41"/>
      <c r="K181" s="42"/>
      <c r="L181" s="41"/>
    </row>
    <row r="182" spans="1:12" ht="15.75" customHeight="1" x14ac:dyDescent="0.3">
      <c r="A182" s="24"/>
      <c r="B182" s="17"/>
      <c r="C182" s="8"/>
      <c r="D182" s="18" t="s">
        <v>33</v>
      </c>
      <c r="E182" s="9"/>
      <c r="F182" s="19">
        <f>SUM(F175:F181)</f>
        <v>520</v>
      </c>
      <c r="G182" s="19">
        <f t="shared" ref="G182:J182" si="81">SUM(G175:G181)</f>
        <v>15</v>
      </c>
      <c r="H182" s="19">
        <f t="shared" si="81"/>
        <v>14</v>
      </c>
      <c r="I182" s="19">
        <f t="shared" si="81"/>
        <v>77</v>
      </c>
      <c r="J182" s="19">
        <f t="shared" si="81"/>
        <v>498</v>
      </c>
      <c r="K182" s="25"/>
      <c r="L182" s="19">
        <v>71.09</v>
      </c>
    </row>
    <row r="183" spans="1:12" ht="14.4" x14ac:dyDescent="0.3">
      <c r="A183" s="26">
        <f>A175</f>
        <v>2</v>
      </c>
      <c r="B183" s="13">
        <f>B175</f>
        <v>5</v>
      </c>
      <c r="C183" s="10" t="s">
        <v>25</v>
      </c>
      <c r="D183" s="7" t="s">
        <v>26</v>
      </c>
      <c r="E183" s="40"/>
      <c r="F183" s="41"/>
      <c r="G183" s="41"/>
      <c r="H183" s="41"/>
      <c r="I183" s="41"/>
      <c r="J183" s="41"/>
      <c r="K183" s="42"/>
      <c r="L183" s="41"/>
    </row>
    <row r="184" spans="1:12" ht="14.4" x14ac:dyDescent="0.3">
      <c r="A184" s="23"/>
      <c r="B184" s="15"/>
      <c r="C184" s="11"/>
      <c r="D184" s="7" t="s">
        <v>27</v>
      </c>
      <c r="E184" s="40"/>
      <c r="F184" s="41"/>
      <c r="G184" s="41"/>
      <c r="H184" s="41"/>
      <c r="I184" s="41"/>
      <c r="J184" s="41"/>
      <c r="K184" s="42"/>
      <c r="L184" s="41"/>
    </row>
    <row r="185" spans="1:12" ht="14.4" x14ac:dyDescent="0.3">
      <c r="A185" s="23"/>
      <c r="B185" s="15"/>
      <c r="C185" s="11"/>
      <c r="D185" s="7" t="s">
        <v>28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29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30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31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32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6"/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6"/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4"/>
      <c r="B192" s="17"/>
      <c r="C192" s="8"/>
      <c r="D192" s="18" t="s">
        <v>33</v>
      </c>
      <c r="E192" s="9"/>
      <c r="F192" s="19">
        <f>SUM(F183:F191)</f>
        <v>0</v>
      </c>
      <c r="G192" s="19">
        <f t="shared" ref="G192:J192" si="82">SUM(G183:G191)</f>
        <v>0</v>
      </c>
      <c r="H192" s="19">
        <f t="shared" si="82"/>
        <v>0</v>
      </c>
      <c r="I192" s="19">
        <f t="shared" si="82"/>
        <v>0</v>
      </c>
      <c r="J192" s="19">
        <f t="shared" si="82"/>
        <v>0</v>
      </c>
      <c r="K192" s="25"/>
      <c r="L192" s="19">
        <f t="shared" ref="L192" si="83">SUM(L183:L191)</f>
        <v>0</v>
      </c>
    </row>
    <row r="193" spans="1:12" ht="15" thickBot="1" x14ac:dyDescent="0.3">
      <c r="A193" s="29">
        <f>A175</f>
        <v>2</v>
      </c>
      <c r="B193" s="30">
        <f>B175</f>
        <v>5</v>
      </c>
      <c r="C193" s="64" t="s">
        <v>4</v>
      </c>
      <c r="D193" s="65"/>
      <c r="E193" s="31"/>
      <c r="F193" s="32">
        <f>F182+F192</f>
        <v>520</v>
      </c>
      <c r="G193" s="32">
        <f t="shared" ref="G193" si="84">G182+G192</f>
        <v>15</v>
      </c>
      <c r="H193" s="32">
        <f t="shared" ref="H193" si="85">H182+H192</f>
        <v>14</v>
      </c>
      <c r="I193" s="32">
        <f t="shared" ref="I193" si="86">I182+I192</f>
        <v>77</v>
      </c>
      <c r="J193" s="32">
        <f t="shared" ref="J193" si="87">J182+J192</f>
        <v>498</v>
      </c>
      <c r="K193" s="32"/>
      <c r="L193" s="32">
        <v>71.09</v>
      </c>
    </row>
    <row r="194" spans="1:12" ht="13.8" thickBot="1" x14ac:dyDescent="0.3">
      <c r="A194" s="27"/>
      <c r="B194" s="28"/>
      <c r="C194" s="66" t="s">
        <v>5</v>
      </c>
      <c r="D194" s="66"/>
      <c r="E194" s="66"/>
      <c r="F194" s="34">
        <f>(F24+F43+F61+F80+F98+F117+F136+F155+F174+F193)/(IF(F24=0,0,1)+IF(F43=0,0,1)+IF(F61=0,0,1)+IF(F80=0,0,1)+IF(F98=0,0,1)+IF(F117=0,0,1)+IF(F136=0,0,1)+IF(F155=0,0,1)+IF(F174=0,0,1)+IF(F193=0,0,1))</f>
        <v>525.29999999999995</v>
      </c>
      <c r="G194" s="34">
        <f>(G24+G43+G61+G80+G98+G117+G136+G155+G174+G193)/(IF(G24=0,0,1)+IF(G43=0,0,1)+IF(G61=0,0,1)+IF(G80=0,0,1)+IF(G98=0,0,1)+IF(G117=0,0,1)+IF(G136=0,0,1)+IF(G155=0,0,1)+IF(G174=0,0,1)+IF(G193=0,0,1))</f>
        <v>19.399999999999999</v>
      </c>
      <c r="H194" s="34">
        <f>(H24+H43+H61+H80+H98+H117+H136+H155+H174+H193)/(IF(H24=0,0,1)+IF(H43=0,0,1)+IF(H61=0,0,1)+IF(H80=0,0,1)+IF(H98=0,0,1)+IF(H117=0,0,1)+IF(H136=0,0,1)+IF(H155=0,0,1)+IF(H174=0,0,1)+IF(H193=0,0,1))</f>
        <v>16.802</v>
      </c>
      <c r="I194" s="34">
        <f>(I24+I43+I61+I80+I98+I117+I136+I155+I174+I193)/(IF(I24=0,0,1)+IF(I43=0,0,1)+IF(I61=0,0,1)+IF(I80=0,0,1)+IF(I98=0,0,1)+IF(I117=0,0,1)+IF(I136=0,0,1)+IF(I155=0,0,1)+IF(I174=0,0,1)+IF(I193=0,0,1))</f>
        <v>76.900000000000006</v>
      </c>
      <c r="J194" s="34">
        <f>(J24+J43+J61+J80+J98+J117+J136+J155+J174+J193)/(IF(J24=0,0,1)+IF(J43=0,0,1)+IF(J61=0,0,1)+IF(J80=0,0,1)+IF(J98=0,0,1)+IF(J117=0,0,1)+IF(J136=0,0,1)+IF(J155=0,0,1)+IF(J174=0,0,1)+IF(J193=0,0,1))</f>
        <v>530.85</v>
      </c>
      <c r="K194" s="34"/>
      <c r="L194" s="34">
        <v>71.09</v>
      </c>
    </row>
  </sheetData>
  <mergeCells count="14">
    <mergeCell ref="C1:E1"/>
    <mergeCell ref="H1:K1"/>
    <mergeCell ref="H2:K2"/>
    <mergeCell ref="C43:D43"/>
    <mergeCell ref="C61:D61"/>
    <mergeCell ref="C80:D80"/>
    <mergeCell ref="C98:D98"/>
    <mergeCell ref="C24:D24"/>
    <mergeCell ref="C194:E194"/>
    <mergeCell ref="C193:D193"/>
    <mergeCell ref="C117:D117"/>
    <mergeCell ref="C136:D136"/>
    <mergeCell ref="C155:D155"/>
    <mergeCell ref="C174:D17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2023-6</cp:lastModifiedBy>
  <cp:lastPrinted>2024-09-10T11:01:42Z</cp:lastPrinted>
  <dcterms:created xsi:type="dcterms:W3CDTF">2022-05-16T14:23:56Z</dcterms:created>
  <dcterms:modified xsi:type="dcterms:W3CDTF">2026-01-11T16:39:20Z</dcterms:modified>
</cp:coreProperties>
</file>