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6875" windowHeight="97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8" i="1" l="1"/>
  <c r="B175" i="1"/>
  <c r="A175" i="1"/>
  <c r="L174" i="1"/>
  <c r="J174" i="1"/>
  <c r="I174" i="1"/>
  <c r="H174" i="1"/>
  <c r="G174" i="1"/>
  <c r="F174" i="1"/>
  <c r="B165" i="1"/>
  <c r="A165" i="1"/>
  <c r="B158" i="1"/>
  <c r="A158" i="1"/>
  <c r="L157" i="1"/>
  <c r="J157" i="1"/>
  <c r="I157" i="1"/>
  <c r="H157" i="1"/>
  <c r="G157" i="1"/>
  <c r="F157" i="1"/>
  <c r="B148" i="1"/>
  <c r="A148" i="1"/>
  <c r="L147" i="1"/>
  <c r="J147" i="1"/>
  <c r="I147" i="1"/>
  <c r="H147" i="1"/>
  <c r="G147" i="1"/>
  <c r="F147" i="1"/>
  <c r="B141" i="1"/>
  <c r="A141" i="1"/>
  <c r="L140" i="1"/>
  <c r="J140" i="1"/>
  <c r="I140" i="1"/>
  <c r="H140" i="1"/>
  <c r="G140" i="1"/>
  <c r="F140" i="1"/>
  <c r="B131" i="1"/>
  <c r="A131" i="1"/>
  <c r="L130" i="1"/>
  <c r="J130" i="1"/>
  <c r="I130" i="1"/>
  <c r="H130" i="1"/>
  <c r="G130" i="1"/>
  <c r="F130" i="1"/>
  <c r="B124" i="1"/>
  <c r="A124" i="1"/>
  <c r="L123" i="1"/>
  <c r="J123" i="1"/>
  <c r="I123" i="1"/>
  <c r="H123" i="1"/>
  <c r="G123" i="1"/>
  <c r="F123" i="1"/>
  <c r="B114" i="1"/>
  <c r="A114" i="1"/>
  <c r="L113" i="1"/>
  <c r="J113" i="1"/>
  <c r="I113" i="1"/>
  <c r="H113" i="1"/>
  <c r="G113" i="1"/>
  <c r="F113" i="1"/>
  <c r="B107" i="1"/>
  <c r="A107" i="1"/>
  <c r="L106" i="1"/>
  <c r="J106" i="1"/>
  <c r="I106" i="1"/>
  <c r="H106" i="1"/>
  <c r="G106" i="1"/>
  <c r="F106" i="1"/>
  <c r="B97" i="1"/>
  <c r="A97" i="1"/>
  <c r="L96" i="1"/>
  <c r="J96" i="1"/>
  <c r="I96" i="1"/>
  <c r="H96" i="1"/>
  <c r="G96" i="1"/>
  <c r="F96" i="1"/>
  <c r="B90" i="1"/>
  <c r="A90" i="1"/>
  <c r="L89" i="1"/>
  <c r="J89" i="1"/>
  <c r="I89" i="1"/>
  <c r="H89" i="1"/>
  <c r="G89" i="1"/>
  <c r="F89" i="1"/>
  <c r="B80" i="1"/>
  <c r="A80" i="1"/>
  <c r="L79" i="1"/>
  <c r="J79" i="1"/>
  <c r="I79" i="1"/>
  <c r="H79" i="1"/>
  <c r="G79" i="1"/>
  <c r="F79" i="1"/>
  <c r="B73" i="1"/>
  <c r="A73" i="1"/>
  <c r="J72" i="1"/>
  <c r="I72" i="1"/>
  <c r="H72" i="1"/>
  <c r="G72" i="1"/>
  <c r="F72" i="1"/>
  <c r="B63" i="1"/>
  <c r="A63" i="1"/>
  <c r="L62" i="1"/>
  <c r="J62" i="1"/>
  <c r="I62" i="1"/>
  <c r="H62" i="1"/>
  <c r="G62" i="1"/>
  <c r="F62" i="1"/>
  <c r="B56" i="1"/>
  <c r="A56" i="1"/>
  <c r="L55" i="1"/>
  <c r="J55" i="1"/>
  <c r="I55" i="1"/>
  <c r="H55" i="1"/>
  <c r="G55" i="1"/>
  <c r="F55" i="1"/>
  <c r="B46" i="1"/>
  <c r="A46" i="1"/>
  <c r="J45" i="1"/>
  <c r="I45" i="1"/>
  <c r="H45" i="1"/>
  <c r="G45" i="1"/>
  <c r="F45" i="1"/>
  <c r="B39" i="1"/>
  <c r="A39" i="1"/>
  <c r="J38" i="1"/>
  <c r="I38" i="1"/>
  <c r="H38" i="1"/>
  <c r="G38" i="1"/>
  <c r="F38" i="1"/>
  <c r="B29" i="1"/>
  <c r="A29" i="1"/>
  <c r="L28" i="1"/>
  <c r="J28" i="1"/>
  <c r="I28" i="1"/>
  <c r="H28" i="1"/>
  <c r="G28" i="1"/>
  <c r="F28" i="1"/>
  <c r="B22" i="1"/>
  <c r="A22" i="1"/>
  <c r="L21" i="1"/>
  <c r="J21" i="1"/>
  <c r="I21" i="1"/>
  <c r="H21" i="1"/>
  <c r="G21" i="1"/>
  <c r="F21" i="1"/>
  <c r="B12" i="1"/>
  <c r="A12" i="1"/>
  <c r="L11" i="1"/>
  <c r="J11" i="1"/>
  <c r="I11" i="1"/>
  <c r="H11" i="1"/>
  <c r="G11" i="1"/>
  <c r="F11" i="1"/>
  <c r="H107" i="1" l="1"/>
  <c r="I141" i="1"/>
  <c r="I90" i="1"/>
  <c r="G124" i="1"/>
  <c r="H158" i="1"/>
  <c r="F124" i="1"/>
  <c r="J124" i="1"/>
  <c r="L175" i="1"/>
  <c r="L158" i="1"/>
  <c r="J158" i="1"/>
  <c r="I158" i="1"/>
  <c r="G158" i="1"/>
  <c r="G141" i="1"/>
  <c r="F141" i="1"/>
  <c r="L141" i="1"/>
  <c r="H141" i="1"/>
  <c r="L124" i="1"/>
  <c r="I124" i="1"/>
  <c r="J107" i="1"/>
  <c r="I107" i="1"/>
  <c r="G107" i="1"/>
  <c r="L107" i="1"/>
  <c r="H124" i="1"/>
  <c r="J141" i="1"/>
  <c r="F158" i="1"/>
  <c r="F107" i="1"/>
  <c r="H90" i="1"/>
  <c r="G90" i="1"/>
  <c r="L90" i="1"/>
  <c r="F90" i="1"/>
  <c r="J90" i="1"/>
  <c r="L73" i="1"/>
  <c r="J73" i="1"/>
  <c r="I73" i="1"/>
  <c r="F73" i="1"/>
  <c r="G73" i="1"/>
  <c r="H73" i="1"/>
  <c r="J56" i="1"/>
  <c r="I56" i="1"/>
  <c r="H56" i="1"/>
  <c r="G56" i="1"/>
  <c r="L56" i="1"/>
  <c r="F56" i="1"/>
  <c r="H39" i="1"/>
  <c r="L39" i="1"/>
  <c r="G39" i="1"/>
  <c r="F39" i="1"/>
  <c r="J39" i="1"/>
  <c r="I39" i="1"/>
  <c r="J22" i="1"/>
  <c r="L22" i="1"/>
  <c r="I22" i="1"/>
  <c r="F22" i="1"/>
  <c r="H22" i="1"/>
  <c r="G22" i="1"/>
  <c r="L176" i="1" l="1"/>
  <c r="G164" i="1"/>
  <c r="G175" i="1" s="1"/>
  <c r="G176" i="1" s="1"/>
  <c r="F164" i="1"/>
  <c r="F175" i="1" s="1"/>
  <c r="F176" i="1" s="1"/>
  <c r="J164" i="1"/>
  <c r="J175" i="1" s="1"/>
  <c r="J176" i="1" s="1"/>
  <c r="I164" i="1"/>
  <c r="I175" i="1" s="1"/>
  <c r="I176" i="1" s="1"/>
  <c r="H164" i="1"/>
  <c r="H175" i="1" s="1"/>
  <c r="H176" i="1" s="1"/>
</calcChain>
</file>

<file path=xl/sharedStrings.xml><?xml version="1.0" encoding="utf-8"?>
<sst xmlns="http://schemas.openxmlformats.org/spreadsheetml/2006/main" count="361" uniqueCount="128">
  <si>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</si>
  <si>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</si>
  <si>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</si>
  <si>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</si>
  <si>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</si>
  <si>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</si>
  <si>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</si>
  <si>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</si>
  <si>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</si>
  <si>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</si>
  <si>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</si>
  <si>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</si>
  <si>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</si>
  <si>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</si>
  <si>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</si>
  <si>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</si>
  <si>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</si>
  <si>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</si>
  <si>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</si>
  <si>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</si>
  <si>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</si>
  <si>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</si>
  <si>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</si>
  <si>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</si>
  <si>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</si>
  <si>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</si>
  <si>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</si>
  <si>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</si>
  <si>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</si>
  <si>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</si>
  <si>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</si>
  <si>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</si>
  <si>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</si>
  <si>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</si>
  <si>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</si>
  <si>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</si>
  <si>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Согласовано:</t>
  </si>
  <si>
    <t>директор</t>
  </si>
  <si>
    <t>сладкое</t>
  </si>
  <si>
    <t>Макаронные изделия отварные</t>
  </si>
  <si>
    <t>Каша гречневая рассыпчатая</t>
  </si>
  <si>
    <t>Гуляш из говядины</t>
  </si>
  <si>
    <t>Тефтели из говядины с рисом и соусом</t>
  </si>
  <si>
    <t>Пюре картофельное</t>
  </si>
  <si>
    <t>Котлеты рубленые из птицы с соусом</t>
  </si>
  <si>
    <t>259,09</t>
  </si>
  <si>
    <t>гор. Напиток</t>
  </si>
  <si>
    <t>300,28</t>
  </si>
  <si>
    <t xml:space="preserve">Какао с молоком  </t>
  </si>
  <si>
    <t>600</t>
  </si>
  <si>
    <t>Хлеб пшеничный обогащенный витаминизированный для детского питания</t>
  </si>
  <si>
    <t xml:space="preserve">Йогурт для детского питания  </t>
  </si>
  <si>
    <t xml:space="preserve">Каша молочная "Дружба"   </t>
  </si>
  <si>
    <t xml:space="preserve">Чай с сахаром  </t>
  </si>
  <si>
    <t>473,01</t>
  </si>
  <si>
    <t>206,09</t>
  </si>
  <si>
    <t>300,29</t>
  </si>
  <si>
    <t xml:space="preserve">Салат из белокочанной капусты  </t>
  </si>
  <si>
    <t xml:space="preserve">Плов из птицы </t>
  </si>
  <si>
    <t xml:space="preserve">Чай с лимоном и сахаром  </t>
  </si>
  <si>
    <t>11,06</t>
  </si>
  <si>
    <t>237,08</t>
  </si>
  <si>
    <t>300,33</t>
  </si>
  <si>
    <t xml:space="preserve">Каша рисовая молочная вязкая </t>
  </si>
  <si>
    <t xml:space="preserve">Бутерброд с сыром  </t>
  </si>
  <si>
    <t xml:space="preserve">Чай с сахаром </t>
  </si>
  <si>
    <t>208,02</t>
  </si>
  <si>
    <t>2,03</t>
  </si>
  <si>
    <t>Котлеты рыбные с соусом</t>
  </si>
  <si>
    <t xml:space="preserve">Кофейный напиток на молоке  </t>
  </si>
  <si>
    <t xml:space="preserve">Фрукт  </t>
  </si>
  <si>
    <t>203,15</t>
  </si>
  <si>
    <t>300,35</t>
  </si>
  <si>
    <t>500</t>
  </si>
  <si>
    <t>фрукты</t>
  </si>
  <si>
    <t>Котлеты из говядины с соусом</t>
  </si>
  <si>
    <t>Пюре гороховое</t>
  </si>
  <si>
    <t xml:space="preserve">Компот из свежих плодов  </t>
  </si>
  <si>
    <t>904,01</t>
  </si>
  <si>
    <t>306,05</t>
  </si>
  <si>
    <t xml:space="preserve">Салат из свеклы отварной  </t>
  </si>
  <si>
    <t xml:space="preserve">Жаркое по-домашнему из курицы  </t>
  </si>
  <si>
    <t>21,01</t>
  </si>
  <si>
    <t>244,16</t>
  </si>
  <si>
    <t>Тефтели из говядины с рисом   и соусом</t>
  </si>
  <si>
    <t xml:space="preserve">Макаронные изделия отварные  </t>
  </si>
  <si>
    <t xml:space="preserve">Кисель из концентрата на плодовых или ягодных экстрактах  </t>
  </si>
  <si>
    <t>259,08</t>
  </si>
  <si>
    <t>309,04</t>
  </si>
  <si>
    <t xml:space="preserve">Салат из моркови  </t>
  </si>
  <si>
    <t>Плов из птицы</t>
  </si>
  <si>
    <t>18,02</t>
  </si>
  <si>
    <t>гор. Блюдо</t>
  </si>
  <si>
    <t xml:space="preserve">Каша пшенная молочная вязкая  </t>
  </si>
  <si>
    <t xml:space="preserve">Суп лапша домашняя   </t>
  </si>
  <si>
    <t xml:space="preserve">Рис припущенный   </t>
  </si>
  <si>
    <t xml:space="preserve">Компот из свежих плодов   </t>
  </si>
  <si>
    <t>Хлеб пшеничный обогащенный вит. для д/п</t>
  </si>
  <si>
    <t>113,03</t>
  </si>
  <si>
    <t xml:space="preserve">Салат из свеклы отварной   </t>
  </si>
  <si>
    <t xml:space="preserve">Щи из свежей капусты с картофелем со сметаной     </t>
  </si>
  <si>
    <t xml:space="preserve">Жаркое по-домашнему из курицы   </t>
  </si>
  <si>
    <t xml:space="preserve">Компот из сушеных фруктов   </t>
  </si>
  <si>
    <t>100,12</t>
  </si>
  <si>
    <t>300,13</t>
  </si>
  <si>
    <t xml:space="preserve">Рассольник ленинградский со сметаной     </t>
  </si>
  <si>
    <t>Котлеты из говядины</t>
  </si>
  <si>
    <t xml:space="preserve">Кисель из концентрата на плодовых или ягодных экстрактах   </t>
  </si>
  <si>
    <t>114,08</t>
  </si>
  <si>
    <t>252</t>
  </si>
  <si>
    <t xml:space="preserve">Салат витаминный   </t>
  </si>
  <si>
    <t xml:space="preserve">Суп картофельный с крупой (пшеном)   </t>
  </si>
  <si>
    <t xml:space="preserve">Птица, тушенная в соусе </t>
  </si>
  <si>
    <t xml:space="preserve">Чай с лимоном и сахаром   </t>
  </si>
  <si>
    <t>11,07</t>
  </si>
  <si>
    <t>116,09</t>
  </si>
  <si>
    <t xml:space="preserve">Суп картофельный с бобовыми   </t>
  </si>
  <si>
    <t xml:space="preserve">Чай с сахаром   </t>
  </si>
  <si>
    <t>116,08</t>
  </si>
  <si>
    <t>257</t>
  </si>
  <si>
    <t xml:space="preserve">Каша гречневая рассыпчатая   </t>
  </si>
  <si>
    <t xml:space="preserve">Пюре картофельное   </t>
  </si>
  <si>
    <t>Фрикадельки мясные  с соусом</t>
  </si>
  <si>
    <t xml:space="preserve">Борщ с капустой и картофелем со сметаной     </t>
  </si>
  <si>
    <t xml:space="preserve">Котлеты из говядины с соусом </t>
  </si>
  <si>
    <t xml:space="preserve">Макаронные изделия отварные   </t>
  </si>
  <si>
    <t>118,07</t>
  </si>
  <si>
    <t>*В.П.Сычков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</si>
</sst>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8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6" xfId="0" applyFont="1" applyFill="1" applyBorder="1" applyAlignment="1" applyProtection="1">
      <alignment horizontal="center" vertical="top" wrapText="1"/>
      <protection locked="0"/>
    </xf>
    <xf numFmtId="0" fontId="13" fillId="0" borderId="22" xfId="0" applyFont="1" applyBorder="1" applyAlignment="1">
      <alignment horizontal="center" vertical="top"/>
    </xf>
    <xf numFmtId="0" fontId="13" fillId="0" borderId="2" xfId="0" applyFont="1" applyBorder="1" applyAlignment="1">
      <alignment vertical="top" wrapText="1"/>
    </xf>
    <xf numFmtId="0" fontId="13" fillId="0" borderId="22" xfId="0" applyFont="1" applyBorder="1" applyAlignment="1">
      <alignment horizontal="center" vertical="top" wrapText="1"/>
    </xf>
    <xf numFmtId="0" fontId="13" fillId="0" borderId="2" xfId="1" applyNumberFormat="1" applyFont="1" applyBorder="1" applyAlignment="1">
      <alignment horizontal="center" vertical="top"/>
    </xf>
    <xf numFmtId="0" fontId="13" fillId="0" borderId="2" xfId="1" applyNumberFormat="1" applyFont="1" applyBorder="1" applyAlignment="1">
      <alignment vertical="top" wrapText="1"/>
    </xf>
    <xf numFmtId="0" fontId="13" fillId="0" borderId="2" xfId="1" applyNumberFormat="1" applyFont="1" applyBorder="1" applyAlignment="1">
      <alignment horizontal="center" vertical="top" wrapText="1"/>
    </xf>
    <xf numFmtId="0" fontId="15" fillId="0" borderId="2" xfId="0" applyFont="1" applyBorder="1"/>
    <xf numFmtId="0" fontId="0" fillId="4" borderId="3" xfId="0" applyFill="1" applyBorder="1" applyProtection="1">
      <protection locked="0"/>
    </xf>
    <xf numFmtId="0" fontId="15" fillId="0" borderId="4" xfId="0" applyFont="1" applyBorder="1"/>
    <xf numFmtId="0" fontId="13" fillId="0" borderId="2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3" fillId="0" borderId="2" xfId="2" applyNumberFormat="1" applyFont="1" applyBorder="1" applyAlignment="1">
      <alignment vertical="top" wrapText="1"/>
    </xf>
    <xf numFmtId="0" fontId="13" fillId="0" borderId="2" xfId="2" applyNumberFormat="1" applyFont="1" applyBorder="1" applyAlignment="1">
      <alignment horizontal="center" vertical="top" wrapText="1"/>
    </xf>
    <xf numFmtId="0" fontId="13" fillId="0" borderId="2" xfId="2" applyNumberFormat="1" applyFont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3">
    <cellStyle name="Обычный" xfId="0" builtinId="0"/>
    <cellStyle name="Обычный_Лист2" xfId="1"/>
    <cellStyle name="Обычный_Лист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6"/>
  <sheetViews>
    <sheetView tabSelected="1" workbookViewId="0">
      <pane xSplit="4" ySplit="5" topLeftCell="E74" activePane="bottomRight" state="frozen"/>
      <selection pane="topRight" activeCell="E1" sqref="E1"/>
      <selection pane="bottomLeft" activeCell="A6" sqref="A6"/>
      <selection pane="bottomRight" activeCell="H83" sqref="H8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11.8554687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6"/>
      <c r="D1" s="67"/>
      <c r="E1" s="67"/>
      <c r="F1" s="11" t="s">
        <v>36</v>
      </c>
      <c r="G1" s="2" t="s">
        <v>16</v>
      </c>
      <c r="H1" s="68" t="s">
        <v>37</v>
      </c>
      <c r="I1" s="68"/>
      <c r="J1" s="68"/>
      <c r="K1" s="68"/>
    </row>
    <row r="2" spans="1:12" ht="18" x14ac:dyDescent="0.2">
      <c r="A2" s="34" t="s">
        <v>6</v>
      </c>
      <c r="C2" s="2"/>
      <c r="G2" s="2" t="s">
        <v>17</v>
      </c>
      <c r="H2" s="68" t="s">
        <v>127</v>
      </c>
      <c r="I2" s="68"/>
      <c r="J2" s="68"/>
      <c r="K2" s="68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18</v>
      </c>
      <c r="H3" s="45">
        <v>12</v>
      </c>
      <c r="I3" s="45">
        <v>1</v>
      </c>
      <c r="J3" s="46">
        <v>2026</v>
      </c>
      <c r="K3" s="47"/>
    </row>
    <row r="4" spans="1:12" x14ac:dyDescent="0.2">
      <c r="C4" s="2"/>
      <c r="D4" s="4"/>
      <c r="H4" s="44" t="s">
        <v>33</v>
      </c>
      <c r="I4" s="44" t="s">
        <v>34</v>
      </c>
      <c r="J4" s="44" t="s">
        <v>35</v>
      </c>
    </row>
    <row r="5" spans="1:12" ht="34.5" thickBot="1" x14ac:dyDescent="0.25">
      <c r="A5" s="42" t="s">
        <v>14</v>
      </c>
      <c r="B5" s="43" t="s">
        <v>15</v>
      </c>
      <c r="C5" s="35" t="s">
        <v>0</v>
      </c>
      <c r="D5" s="35" t="s">
        <v>13</v>
      </c>
      <c r="E5" s="35" t="s">
        <v>12</v>
      </c>
      <c r="F5" s="35" t="s">
        <v>31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32</v>
      </c>
    </row>
    <row r="6" spans="1:12" ht="18.75" x14ac:dyDescent="0.25">
      <c r="A6" s="19">
        <v>1</v>
      </c>
      <c r="B6" s="20">
        <v>1</v>
      </c>
      <c r="C6" s="21" t="s">
        <v>19</v>
      </c>
      <c r="D6" s="6" t="s">
        <v>26</v>
      </c>
      <c r="E6" s="50" t="s">
        <v>44</v>
      </c>
      <c r="F6" s="51">
        <v>100</v>
      </c>
      <c r="G6" s="49">
        <v>5.25</v>
      </c>
      <c r="H6" s="49">
        <v>9.0299999999999994</v>
      </c>
      <c r="I6" s="49">
        <v>11.01</v>
      </c>
      <c r="J6" s="49">
        <v>162.1</v>
      </c>
      <c r="K6" s="49">
        <v>246.03</v>
      </c>
      <c r="L6" s="40"/>
    </row>
    <row r="7" spans="1:12" ht="18.75" x14ac:dyDescent="0.25">
      <c r="A7" s="22"/>
      <c r="B7" s="14"/>
      <c r="C7" s="10"/>
      <c r="D7" s="6" t="s">
        <v>27</v>
      </c>
      <c r="E7" s="53" t="s">
        <v>40</v>
      </c>
      <c r="F7" s="54">
        <v>155</v>
      </c>
      <c r="G7" s="52">
        <v>5.89</v>
      </c>
      <c r="H7" s="52">
        <v>6.24</v>
      </c>
      <c r="I7" s="52">
        <v>32.869999999999997</v>
      </c>
      <c r="J7" s="52">
        <v>183.5</v>
      </c>
      <c r="K7" s="52" t="s">
        <v>45</v>
      </c>
      <c r="L7" s="40"/>
    </row>
    <row r="8" spans="1:12" ht="18.75" x14ac:dyDescent="0.25">
      <c r="A8" s="22"/>
      <c r="B8" s="14"/>
      <c r="C8" s="10"/>
      <c r="D8" s="6" t="s">
        <v>46</v>
      </c>
      <c r="E8" s="53" t="s">
        <v>48</v>
      </c>
      <c r="F8" s="54">
        <v>200</v>
      </c>
      <c r="G8" s="52">
        <v>3.3</v>
      </c>
      <c r="H8" s="52">
        <v>2.9</v>
      </c>
      <c r="I8" s="52">
        <v>13.8</v>
      </c>
      <c r="J8" s="52">
        <v>94</v>
      </c>
      <c r="K8" s="52" t="s">
        <v>47</v>
      </c>
      <c r="L8" s="40"/>
    </row>
    <row r="9" spans="1:12" ht="56.25" x14ac:dyDescent="0.25">
      <c r="A9" s="22"/>
      <c r="B9" s="14"/>
      <c r="C9" s="10"/>
      <c r="D9" s="6" t="s">
        <v>22</v>
      </c>
      <c r="E9" s="53" t="s">
        <v>50</v>
      </c>
      <c r="F9" s="54">
        <v>60</v>
      </c>
      <c r="G9" s="52">
        <v>4.5599999999999996</v>
      </c>
      <c r="H9" s="52">
        <v>0.48</v>
      </c>
      <c r="I9" s="52">
        <v>25</v>
      </c>
      <c r="J9" s="52">
        <v>140.4</v>
      </c>
      <c r="K9" s="52" t="s">
        <v>49</v>
      </c>
      <c r="L9" s="40"/>
    </row>
    <row r="10" spans="1:12" ht="15" x14ac:dyDescent="0.25">
      <c r="A10" s="22"/>
      <c r="B10" s="14"/>
      <c r="C10" s="10"/>
      <c r="D10" s="5"/>
      <c r="E10" s="39"/>
      <c r="F10" s="40"/>
      <c r="G10" s="40"/>
      <c r="H10" s="40"/>
      <c r="I10" s="40"/>
      <c r="J10" s="40"/>
      <c r="K10" s="41"/>
      <c r="L10" s="40">
        <v>82.5</v>
      </c>
    </row>
    <row r="11" spans="1:12" ht="15" x14ac:dyDescent="0.25">
      <c r="A11" s="23"/>
      <c r="B11" s="16"/>
      <c r="C11" s="7"/>
      <c r="D11" s="17" t="s">
        <v>30</v>
      </c>
      <c r="E11" s="8"/>
      <c r="F11" s="18">
        <f>SUM(F6:F10)</f>
        <v>515</v>
      </c>
      <c r="G11" s="18">
        <f>SUM(G6:G10)</f>
        <v>19</v>
      </c>
      <c r="H11" s="18">
        <f>SUM(H6:H10)</f>
        <v>18.649999999999999</v>
      </c>
      <c r="I11" s="18">
        <f>SUM(I6:I10)</f>
        <v>82.679999999999993</v>
      </c>
      <c r="J11" s="18">
        <f>SUM(J6:J10)</f>
        <v>580</v>
      </c>
      <c r="K11" s="24"/>
      <c r="L11" s="18">
        <f>SUM(L6:L10)</f>
        <v>82.5</v>
      </c>
    </row>
    <row r="12" spans="1:12" ht="18.75" x14ac:dyDescent="0.25">
      <c r="A12" s="25">
        <f>A6</f>
        <v>1</v>
      </c>
      <c r="B12" s="12">
        <f>B6</f>
        <v>1</v>
      </c>
      <c r="C12" s="9" t="s">
        <v>23</v>
      </c>
      <c r="D12" s="6" t="s">
        <v>25</v>
      </c>
      <c r="E12" s="60" t="s">
        <v>94</v>
      </c>
      <c r="F12" s="61">
        <v>200</v>
      </c>
      <c r="G12" s="62">
        <v>2.0499999999999998</v>
      </c>
      <c r="H12" s="62">
        <v>4.43</v>
      </c>
      <c r="I12" s="62">
        <v>9.3000000000000007</v>
      </c>
      <c r="J12" s="62">
        <v>92.6</v>
      </c>
      <c r="K12" s="62" t="s">
        <v>98</v>
      </c>
      <c r="L12" s="40"/>
    </row>
    <row r="13" spans="1:12" ht="18.75" x14ac:dyDescent="0.25">
      <c r="A13" s="22"/>
      <c r="B13" s="14"/>
      <c r="C13" s="10"/>
      <c r="D13" s="6" t="s">
        <v>26</v>
      </c>
      <c r="E13" s="50" t="s">
        <v>42</v>
      </c>
      <c r="F13" s="51">
        <v>100</v>
      </c>
      <c r="G13" s="49">
        <v>13.74</v>
      </c>
      <c r="H13" s="49">
        <v>12.52</v>
      </c>
      <c r="I13" s="49">
        <v>18.41</v>
      </c>
      <c r="J13" s="49">
        <v>191.8</v>
      </c>
      <c r="K13" s="49">
        <v>244.18</v>
      </c>
      <c r="L13" s="40"/>
    </row>
    <row r="14" spans="1:12" ht="18.75" x14ac:dyDescent="0.25">
      <c r="A14" s="22"/>
      <c r="B14" s="14"/>
      <c r="C14" s="10"/>
      <c r="D14" s="6" t="s">
        <v>27</v>
      </c>
      <c r="E14" s="60" t="s">
        <v>95</v>
      </c>
      <c r="F14" s="61">
        <v>150</v>
      </c>
      <c r="G14" s="62">
        <v>3.64</v>
      </c>
      <c r="H14" s="62">
        <v>4.3</v>
      </c>
      <c r="I14" s="62">
        <v>36.67</v>
      </c>
      <c r="J14" s="62">
        <v>199.95</v>
      </c>
      <c r="K14" s="62" t="s">
        <v>78</v>
      </c>
      <c r="L14" s="40"/>
    </row>
    <row r="15" spans="1:12" ht="18.75" x14ac:dyDescent="0.25">
      <c r="A15" s="22"/>
      <c r="B15" s="14"/>
      <c r="C15" s="10"/>
      <c r="D15" s="6" t="s">
        <v>21</v>
      </c>
      <c r="E15" s="60" t="s">
        <v>96</v>
      </c>
      <c r="F15" s="61">
        <v>200</v>
      </c>
      <c r="G15" s="62">
        <v>0.2</v>
      </c>
      <c r="H15" s="62">
        <v>2.1</v>
      </c>
      <c r="I15" s="62">
        <v>17.2</v>
      </c>
      <c r="J15" s="62">
        <v>69</v>
      </c>
      <c r="K15" s="62" t="s">
        <v>79</v>
      </c>
      <c r="L15" s="40"/>
    </row>
    <row r="16" spans="1:12" ht="37.5" x14ac:dyDescent="0.25">
      <c r="A16" s="22"/>
      <c r="B16" s="14"/>
      <c r="C16" s="10"/>
      <c r="D16" s="6" t="s">
        <v>28</v>
      </c>
      <c r="E16" s="60" t="s">
        <v>97</v>
      </c>
      <c r="F16" s="61">
        <v>60</v>
      </c>
      <c r="G16" s="62">
        <v>4.5599999999999996</v>
      </c>
      <c r="H16" s="62">
        <v>1.25</v>
      </c>
      <c r="I16" s="62">
        <v>29.52</v>
      </c>
      <c r="J16" s="62">
        <v>240.4</v>
      </c>
      <c r="K16" s="62" t="s">
        <v>49</v>
      </c>
      <c r="L16" s="40"/>
    </row>
    <row r="17" spans="1:12" ht="15" x14ac:dyDescent="0.25">
      <c r="A17" s="22"/>
      <c r="B17" s="14"/>
      <c r="C17" s="10"/>
      <c r="D17" s="6" t="s">
        <v>28</v>
      </c>
      <c r="E17" s="39"/>
      <c r="F17" s="40"/>
      <c r="G17" s="40"/>
      <c r="H17" s="40"/>
      <c r="I17" s="40"/>
      <c r="J17" s="40"/>
      <c r="K17" s="41"/>
      <c r="L17" s="40"/>
    </row>
    <row r="18" spans="1:12" ht="15" x14ac:dyDescent="0.25">
      <c r="A18" s="22"/>
      <c r="B18" s="14"/>
      <c r="C18" s="10"/>
      <c r="D18" s="6" t="s">
        <v>29</v>
      </c>
      <c r="E18" s="39"/>
      <c r="F18" s="40"/>
      <c r="G18" s="40"/>
      <c r="H18" s="40"/>
      <c r="I18" s="40"/>
      <c r="J18" s="40"/>
      <c r="K18" s="41"/>
      <c r="L18" s="40"/>
    </row>
    <row r="19" spans="1:12" ht="15" x14ac:dyDescent="0.25">
      <c r="A19" s="22"/>
      <c r="B19" s="14"/>
      <c r="C19" s="10"/>
      <c r="D19" s="6" t="s">
        <v>38</v>
      </c>
      <c r="E19" s="39"/>
      <c r="F19" s="40"/>
      <c r="G19" s="40"/>
      <c r="H19" s="40"/>
      <c r="I19" s="40"/>
      <c r="J19" s="40"/>
      <c r="K19" s="41"/>
      <c r="L19" s="40"/>
    </row>
    <row r="20" spans="1:12" ht="15" x14ac:dyDescent="0.25">
      <c r="A20" s="22"/>
      <c r="B20" s="14"/>
      <c r="C20" s="10"/>
      <c r="D20" s="5"/>
      <c r="E20" s="39"/>
      <c r="F20" s="40"/>
      <c r="G20" s="40"/>
      <c r="H20" s="40"/>
      <c r="I20" s="40"/>
      <c r="J20" s="40"/>
      <c r="K20" s="41"/>
      <c r="L20" s="40">
        <v>93.5</v>
      </c>
    </row>
    <row r="21" spans="1:12" ht="15" x14ac:dyDescent="0.25">
      <c r="A21" s="23"/>
      <c r="B21" s="16"/>
      <c r="C21" s="7"/>
      <c r="D21" s="17" t="s">
        <v>30</v>
      </c>
      <c r="E21" s="8"/>
      <c r="F21" s="18">
        <f>SUM(F12:F20)</f>
        <v>710</v>
      </c>
      <c r="G21" s="18">
        <f t="shared" ref="G21:J21" si="0">SUM(G12:G20)</f>
        <v>24.189999999999998</v>
      </c>
      <c r="H21" s="18">
        <f t="shared" si="0"/>
        <v>24.6</v>
      </c>
      <c r="I21" s="18">
        <f t="shared" si="0"/>
        <v>111.1</v>
      </c>
      <c r="J21" s="18">
        <f t="shared" si="0"/>
        <v>793.74999999999989</v>
      </c>
      <c r="K21" s="24"/>
      <c r="L21" s="18">
        <f t="shared" ref="L21" si="1">SUM(L12:L20)</f>
        <v>93.5</v>
      </c>
    </row>
    <row r="22" spans="1:12" ht="15.75" thickBot="1" x14ac:dyDescent="0.25">
      <c r="A22" s="28">
        <f>A6</f>
        <v>1</v>
      </c>
      <c r="B22" s="29">
        <f>B6</f>
        <v>1</v>
      </c>
      <c r="C22" s="63" t="s">
        <v>4</v>
      </c>
      <c r="D22" s="64"/>
      <c r="E22" s="30"/>
      <c r="F22" s="31">
        <f>F11+F21</f>
        <v>1225</v>
      </c>
      <c r="G22" s="31">
        <f t="shared" ref="G22:J22" si="2">G11+G21</f>
        <v>43.19</v>
      </c>
      <c r="H22" s="31">
        <f t="shared" si="2"/>
        <v>43.25</v>
      </c>
      <c r="I22" s="31">
        <f t="shared" si="2"/>
        <v>193.77999999999997</v>
      </c>
      <c r="J22" s="31">
        <f t="shared" si="2"/>
        <v>1373.75</v>
      </c>
      <c r="K22" s="31"/>
      <c r="L22" s="31">
        <f t="shared" ref="L22" si="3">L11+L21</f>
        <v>176</v>
      </c>
    </row>
    <row r="23" spans="1:12" ht="18.75" x14ac:dyDescent="0.25">
      <c r="A23" s="13">
        <v>1</v>
      </c>
      <c r="B23" s="14">
        <v>2</v>
      </c>
      <c r="C23" s="21" t="s">
        <v>19</v>
      </c>
      <c r="D23" s="6" t="s">
        <v>24</v>
      </c>
      <c r="E23" s="53" t="s">
        <v>51</v>
      </c>
      <c r="F23" s="54">
        <v>100</v>
      </c>
      <c r="G23" s="52">
        <v>3</v>
      </c>
      <c r="H23" s="52">
        <v>2.5</v>
      </c>
      <c r="I23" s="52">
        <v>3</v>
      </c>
      <c r="J23" s="52">
        <v>84</v>
      </c>
      <c r="K23" s="52" t="s">
        <v>54</v>
      </c>
      <c r="L23" s="38"/>
    </row>
    <row r="24" spans="1:12" ht="18.75" x14ac:dyDescent="0.25">
      <c r="A24" s="13"/>
      <c r="B24" s="14"/>
      <c r="C24" s="10"/>
      <c r="D24" s="6" t="s">
        <v>20</v>
      </c>
      <c r="E24" s="53" t="s">
        <v>52</v>
      </c>
      <c r="F24" s="54">
        <v>205</v>
      </c>
      <c r="G24" s="52">
        <v>6.3</v>
      </c>
      <c r="H24" s="52">
        <v>8.1</v>
      </c>
      <c r="I24" s="52">
        <v>33.5</v>
      </c>
      <c r="J24" s="52">
        <v>232</v>
      </c>
      <c r="K24" s="52" t="s">
        <v>55</v>
      </c>
      <c r="L24" s="40"/>
    </row>
    <row r="25" spans="1:12" ht="18.75" x14ac:dyDescent="0.25">
      <c r="A25" s="13"/>
      <c r="B25" s="14"/>
      <c r="C25" s="10"/>
      <c r="D25" s="6" t="s">
        <v>21</v>
      </c>
      <c r="E25" s="53" t="s">
        <v>53</v>
      </c>
      <c r="F25" s="54">
        <v>200</v>
      </c>
      <c r="G25" s="52">
        <v>2.81</v>
      </c>
      <c r="H25" s="52">
        <v>4.9000000000000004</v>
      </c>
      <c r="I25" s="52">
        <v>9.1</v>
      </c>
      <c r="J25" s="52">
        <v>25</v>
      </c>
      <c r="K25" s="52" t="s">
        <v>56</v>
      </c>
      <c r="L25" s="40"/>
    </row>
    <row r="26" spans="1:12" ht="56.25" x14ac:dyDescent="0.25">
      <c r="A26" s="13"/>
      <c r="B26" s="14"/>
      <c r="C26" s="10"/>
      <c r="D26" s="6" t="s">
        <v>22</v>
      </c>
      <c r="E26" s="53" t="s">
        <v>50</v>
      </c>
      <c r="F26" s="54">
        <v>50</v>
      </c>
      <c r="G26" s="52">
        <v>3.8</v>
      </c>
      <c r="H26" s="52">
        <v>0.4</v>
      </c>
      <c r="I26" s="52">
        <v>24.6</v>
      </c>
      <c r="J26" s="52">
        <v>150</v>
      </c>
      <c r="K26" s="52" t="s">
        <v>49</v>
      </c>
      <c r="L26" s="40"/>
    </row>
    <row r="27" spans="1:12" ht="15" x14ac:dyDescent="0.25">
      <c r="A27" s="13"/>
      <c r="B27" s="14"/>
      <c r="C27" s="10"/>
      <c r="D27" s="5"/>
      <c r="E27" s="39"/>
      <c r="F27" s="40"/>
      <c r="G27" s="40"/>
      <c r="H27" s="40"/>
      <c r="I27" s="40"/>
      <c r="J27" s="40"/>
      <c r="K27" s="41"/>
      <c r="L27" s="40">
        <v>82.5</v>
      </c>
    </row>
    <row r="28" spans="1:12" ht="15" x14ac:dyDescent="0.25">
      <c r="A28" s="15"/>
      <c r="B28" s="16"/>
      <c r="C28" s="7"/>
      <c r="D28" s="17" t="s">
        <v>30</v>
      </c>
      <c r="E28" s="8"/>
      <c r="F28" s="18">
        <f>SUM(F23:F27)</f>
        <v>555</v>
      </c>
      <c r="G28" s="18">
        <f>SUM(G23:G27)</f>
        <v>15.91</v>
      </c>
      <c r="H28" s="18">
        <f>SUM(H23:H27)</f>
        <v>15.9</v>
      </c>
      <c r="I28" s="18">
        <f>SUM(I23:I27)</f>
        <v>70.2</v>
      </c>
      <c r="J28" s="18">
        <f>SUM(J23:J27)</f>
        <v>491</v>
      </c>
      <c r="K28" s="24"/>
      <c r="L28" s="18">
        <f>SUM(L23:L27)</f>
        <v>82.5</v>
      </c>
    </row>
    <row r="29" spans="1:12" ht="18.75" x14ac:dyDescent="0.25">
      <c r="A29" s="12">
        <f>A23</f>
        <v>1</v>
      </c>
      <c r="B29" s="12">
        <f>B23</f>
        <v>2</v>
      </c>
      <c r="C29" s="9" t="s">
        <v>23</v>
      </c>
      <c r="D29" s="7" t="s">
        <v>24</v>
      </c>
      <c r="E29" s="60" t="s">
        <v>99</v>
      </c>
      <c r="F29" s="61">
        <v>60</v>
      </c>
      <c r="G29" s="62">
        <v>1.48</v>
      </c>
      <c r="H29" s="62">
        <v>6.01</v>
      </c>
      <c r="I29" s="62">
        <v>8.26</v>
      </c>
      <c r="J29" s="62">
        <v>92.8</v>
      </c>
      <c r="K29" s="62" t="s">
        <v>82</v>
      </c>
      <c r="L29" s="40"/>
    </row>
    <row r="30" spans="1:12" ht="37.5" x14ac:dyDescent="0.25">
      <c r="A30" s="13"/>
      <c r="B30" s="14"/>
      <c r="C30" s="10"/>
      <c r="D30" s="6" t="s">
        <v>25</v>
      </c>
      <c r="E30" s="60" t="s">
        <v>100</v>
      </c>
      <c r="F30" s="61">
        <v>210</v>
      </c>
      <c r="G30" s="62">
        <v>1.39</v>
      </c>
      <c r="H30" s="62">
        <v>4.59</v>
      </c>
      <c r="I30" s="62">
        <v>16.89</v>
      </c>
      <c r="J30" s="62">
        <v>74.62</v>
      </c>
      <c r="K30" s="62" t="s">
        <v>103</v>
      </c>
      <c r="L30" s="40"/>
    </row>
    <row r="31" spans="1:12" ht="18.75" x14ac:dyDescent="0.25">
      <c r="A31" s="13"/>
      <c r="B31" s="14"/>
      <c r="C31" s="10"/>
      <c r="D31" s="6" t="s">
        <v>92</v>
      </c>
      <c r="E31" s="60" t="s">
        <v>101</v>
      </c>
      <c r="F31" s="61">
        <v>180</v>
      </c>
      <c r="G31" s="62">
        <v>12.56</v>
      </c>
      <c r="H31" s="62">
        <v>11.72</v>
      </c>
      <c r="I31" s="62">
        <v>15.2</v>
      </c>
      <c r="J31" s="62">
        <v>217</v>
      </c>
      <c r="K31" s="62" t="s">
        <v>83</v>
      </c>
      <c r="L31" s="40"/>
    </row>
    <row r="32" spans="1:12" ht="18.75" x14ac:dyDescent="0.25">
      <c r="A32" s="13"/>
      <c r="B32" s="14"/>
      <c r="C32" s="10"/>
      <c r="D32" s="6" t="s">
        <v>21</v>
      </c>
      <c r="E32" s="60" t="s">
        <v>102</v>
      </c>
      <c r="F32" s="61">
        <v>200</v>
      </c>
      <c r="G32" s="62">
        <v>4.0999999999999996</v>
      </c>
      <c r="H32" s="62">
        <v>1.9</v>
      </c>
      <c r="I32" s="62">
        <v>32.01</v>
      </c>
      <c r="J32" s="62">
        <v>182.8</v>
      </c>
      <c r="K32" s="62" t="s">
        <v>104</v>
      </c>
      <c r="L32" s="40"/>
    </row>
    <row r="33" spans="1:12" ht="37.5" x14ac:dyDescent="0.25">
      <c r="A33" s="13"/>
      <c r="B33" s="14"/>
      <c r="C33" s="10"/>
      <c r="D33" s="6" t="s">
        <v>28</v>
      </c>
      <c r="E33" s="60" t="s">
        <v>97</v>
      </c>
      <c r="F33" s="61">
        <v>60</v>
      </c>
      <c r="G33" s="62">
        <v>4.5599999999999996</v>
      </c>
      <c r="H33" s="62">
        <v>0.48</v>
      </c>
      <c r="I33" s="62">
        <v>29.52</v>
      </c>
      <c r="J33" s="62">
        <v>140.4</v>
      </c>
      <c r="K33" s="62" t="s">
        <v>49</v>
      </c>
      <c r="L33" s="40"/>
    </row>
    <row r="34" spans="1:12" ht="15" x14ac:dyDescent="0.25">
      <c r="A34" s="13"/>
      <c r="B34" s="14"/>
      <c r="C34" s="10"/>
      <c r="D34" s="6" t="s">
        <v>28</v>
      </c>
      <c r="E34" s="39"/>
      <c r="F34" s="40"/>
      <c r="G34" s="40"/>
      <c r="H34" s="40"/>
      <c r="I34" s="40"/>
      <c r="J34" s="40"/>
      <c r="K34" s="41"/>
      <c r="L34" s="40"/>
    </row>
    <row r="35" spans="1:12" ht="15" x14ac:dyDescent="0.25">
      <c r="A35" s="13"/>
      <c r="B35" s="14"/>
      <c r="C35" s="10"/>
      <c r="D35" s="6" t="s">
        <v>29</v>
      </c>
      <c r="E35" s="39"/>
      <c r="F35" s="40"/>
      <c r="G35" s="40"/>
      <c r="H35" s="40"/>
      <c r="I35" s="40"/>
      <c r="J35" s="40"/>
      <c r="K35" s="41"/>
      <c r="L35" s="40"/>
    </row>
    <row r="36" spans="1:12" ht="15" x14ac:dyDescent="0.25">
      <c r="A36" s="13"/>
      <c r="B36" s="14"/>
      <c r="C36" s="10"/>
      <c r="D36" s="5"/>
      <c r="E36" s="39"/>
      <c r="F36" s="40"/>
      <c r="G36" s="40"/>
      <c r="H36" s="40"/>
      <c r="I36" s="40"/>
      <c r="J36" s="40"/>
      <c r="K36" s="41"/>
      <c r="L36" s="40"/>
    </row>
    <row r="37" spans="1:12" ht="15" x14ac:dyDescent="0.25">
      <c r="A37" s="13"/>
      <c r="B37" s="14"/>
      <c r="C37" s="10"/>
      <c r="D37" s="5"/>
      <c r="E37" s="39"/>
      <c r="F37" s="40"/>
      <c r="G37" s="40"/>
      <c r="H37" s="40"/>
      <c r="I37" s="40"/>
      <c r="J37" s="40"/>
      <c r="K37" s="41"/>
      <c r="L37" s="40">
        <v>93.5</v>
      </c>
    </row>
    <row r="38" spans="1:12" ht="15" x14ac:dyDescent="0.25">
      <c r="A38" s="15"/>
      <c r="B38" s="16"/>
      <c r="C38" s="7"/>
      <c r="D38" s="17" t="s">
        <v>30</v>
      </c>
      <c r="E38" s="8"/>
      <c r="F38" s="18">
        <f>SUM(F29:F37)</f>
        <v>710</v>
      </c>
      <c r="G38" s="18">
        <f t="shared" ref="G38" si="4">SUM(G29:G37)</f>
        <v>24.09</v>
      </c>
      <c r="H38" s="18">
        <f t="shared" ref="H38" si="5">SUM(H29:H37)</f>
        <v>24.7</v>
      </c>
      <c r="I38" s="18">
        <f t="shared" ref="I38" si="6">SUM(I29:I37)</f>
        <v>101.87999999999998</v>
      </c>
      <c r="J38" s="18">
        <f t="shared" ref="J38" si="7">SUM(J29:J37)</f>
        <v>707.62</v>
      </c>
      <c r="K38" s="24"/>
      <c r="L38" s="18">
        <f>SUM(L29:L37)</f>
        <v>93.5</v>
      </c>
    </row>
    <row r="39" spans="1:12" ht="15.75" customHeight="1" thickBot="1" x14ac:dyDescent="0.25">
      <c r="A39" s="32">
        <f>A23</f>
        <v>1</v>
      </c>
      <c r="B39" s="32">
        <f>B23</f>
        <v>2</v>
      </c>
      <c r="C39" s="63" t="s">
        <v>4</v>
      </c>
      <c r="D39" s="64"/>
      <c r="E39" s="30"/>
      <c r="F39" s="31">
        <f>F28+F38</f>
        <v>1265</v>
      </c>
      <c r="G39" s="31">
        <f t="shared" ref="G39" si="8">G28+G38</f>
        <v>40</v>
      </c>
      <c r="H39" s="31">
        <f t="shared" ref="H39" si="9">H28+H38</f>
        <v>40.6</v>
      </c>
      <c r="I39" s="31">
        <f t="shared" ref="I39" si="10">I28+I38</f>
        <v>172.07999999999998</v>
      </c>
      <c r="J39" s="31">
        <f t="shared" ref="J39:L39" si="11">J28+J38</f>
        <v>1198.6199999999999</v>
      </c>
      <c r="K39" s="31"/>
      <c r="L39" s="31">
        <f t="shared" si="11"/>
        <v>176</v>
      </c>
    </row>
    <row r="40" spans="1:12" ht="18.75" x14ac:dyDescent="0.25">
      <c r="A40" s="19">
        <v>1</v>
      </c>
      <c r="B40" s="20">
        <v>3</v>
      </c>
      <c r="C40" s="21" t="s">
        <v>19</v>
      </c>
      <c r="D40" s="55" t="s">
        <v>24</v>
      </c>
      <c r="E40" s="53" t="s">
        <v>57</v>
      </c>
      <c r="F40" s="54">
        <v>60</v>
      </c>
      <c r="G40" s="52">
        <v>1.3</v>
      </c>
      <c r="H40" s="52">
        <v>2.7</v>
      </c>
      <c r="I40" s="52">
        <v>6.2</v>
      </c>
      <c r="J40" s="52">
        <v>54</v>
      </c>
      <c r="K40" s="52" t="s">
        <v>60</v>
      </c>
      <c r="L40" s="38"/>
    </row>
    <row r="41" spans="1:12" ht="18.75" x14ac:dyDescent="0.25">
      <c r="A41" s="22"/>
      <c r="B41" s="14"/>
      <c r="C41" s="10"/>
      <c r="D41" s="55" t="s">
        <v>20</v>
      </c>
      <c r="E41" s="53" t="s">
        <v>58</v>
      </c>
      <c r="F41" s="54">
        <v>180</v>
      </c>
      <c r="G41" s="52">
        <v>15.25</v>
      </c>
      <c r="H41" s="52">
        <v>9.42</v>
      </c>
      <c r="I41" s="52">
        <v>32.159999999999997</v>
      </c>
      <c r="J41" s="52">
        <v>274.8</v>
      </c>
      <c r="K41" s="52" t="s">
        <v>61</v>
      </c>
      <c r="L41" s="40"/>
    </row>
    <row r="42" spans="1:12" ht="18.75" x14ac:dyDescent="0.25">
      <c r="A42" s="22"/>
      <c r="B42" s="14"/>
      <c r="C42" s="10"/>
      <c r="D42" s="55" t="s">
        <v>21</v>
      </c>
      <c r="E42" s="53" t="s">
        <v>59</v>
      </c>
      <c r="F42" s="54">
        <v>200</v>
      </c>
      <c r="G42" s="52">
        <v>0.2</v>
      </c>
      <c r="H42" s="52">
        <v>0.03</v>
      </c>
      <c r="I42" s="52">
        <v>9.3000000000000007</v>
      </c>
      <c r="J42" s="52">
        <v>38</v>
      </c>
      <c r="K42" s="52" t="s">
        <v>62</v>
      </c>
      <c r="L42" s="40"/>
    </row>
    <row r="43" spans="1:12" ht="56.25" x14ac:dyDescent="0.25">
      <c r="A43" s="22"/>
      <c r="B43" s="14"/>
      <c r="C43" s="10"/>
      <c r="D43" s="6" t="s">
        <v>22</v>
      </c>
      <c r="E43" s="53" t="s">
        <v>50</v>
      </c>
      <c r="F43" s="54">
        <v>60</v>
      </c>
      <c r="G43" s="52">
        <v>2.56</v>
      </c>
      <c r="H43" s="52">
        <v>6.48</v>
      </c>
      <c r="I43" s="52">
        <v>29.52</v>
      </c>
      <c r="J43" s="52">
        <v>140.4</v>
      </c>
      <c r="K43" s="52" t="s">
        <v>49</v>
      </c>
      <c r="L43" s="40"/>
    </row>
    <row r="44" spans="1:12" ht="15" x14ac:dyDescent="0.25">
      <c r="A44" s="22"/>
      <c r="B44" s="14"/>
      <c r="C44" s="10"/>
      <c r="D44" s="5"/>
      <c r="E44" s="39"/>
      <c r="F44" s="40"/>
      <c r="G44" s="40"/>
      <c r="H44" s="40"/>
      <c r="I44" s="40"/>
      <c r="J44" s="40"/>
      <c r="K44" s="41"/>
      <c r="L44" s="40">
        <v>82.5</v>
      </c>
    </row>
    <row r="45" spans="1:12" ht="15" x14ac:dyDescent="0.25">
      <c r="A45" s="23"/>
      <c r="B45" s="16"/>
      <c r="C45" s="7"/>
      <c r="D45" s="17" t="s">
        <v>30</v>
      </c>
      <c r="E45" s="8"/>
      <c r="F45" s="18">
        <f>SUM(F40:F44)</f>
        <v>500</v>
      </c>
      <c r="G45" s="18">
        <f>SUM(G40:G44)</f>
        <v>19.309999999999999</v>
      </c>
      <c r="H45" s="18">
        <f>SUM(H40:H44)</f>
        <v>18.630000000000003</v>
      </c>
      <c r="I45" s="18">
        <f>SUM(I40:I44)</f>
        <v>77.179999999999993</v>
      </c>
      <c r="J45" s="18">
        <f>SUM(J40:J44)</f>
        <v>507.20000000000005</v>
      </c>
      <c r="K45" s="24"/>
      <c r="L45" s="18">
        <v>82.5</v>
      </c>
    </row>
    <row r="46" spans="1:12" ht="15" x14ac:dyDescent="0.25">
      <c r="A46" s="25">
        <f>A40</f>
        <v>1</v>
      </c>
      <c r="B46" s="12">
        <f>B40</f>
        <v>3</v>
      </c>
      <c r="C46" s="9" t="s">
        <v>23</v>
      </c>
      <c r="D46" s="6" t="s">
        <v>24</v>
      </c>
      <c r="E46" s="39"/>
      <c r="F46" s="40"/>
      <c r="G46" s="40"/>
      <c r="H46" s="40"/>
      <c r="I46" s="40"/>
      <c r="J46" s="40"/>
      <c r="K46" s="41"/>
      <c r="L46" s="40"/>
    </row>
    <row r="47" spans="1:12" ht="18.75" x14ac:dyDescent="0.25">
      <c r="A47" s="22"/>
      <c r="B47" s="14"/>
      <c r="C47" s="10"/>
      <c r="D47" s="6" t="s">
        <v>25</v>
      </c>
      <c r="E47" s="60" t="s">
        <v>105</v>
      </c>
      <c r="F47" s="61">
        <v>210</v>
      </c>
      <c r="G47" s="62">
        <v>3.05</v>
      </c>
      <c r="H47" s="62">
        <v>4.57</v>
      </c>
      <c r="I47" s="62">
        <v>20.3</v>
      </c>
      <c r="J47" s="62">
        <v>137.06</v>
      </c>
      <c r="K47" s="62" t="s">
        <v>108</v>
      </c>
      <c r="L47" s="40"/>
    </row>
    <row r="48" spans="1:12" ht="18.75" x14ac:dyDescent="0.25">
      <c r="A48" s="22"/>
      <c r="B48" s="14"/>
      <c r="C48" s="10"/>
      <c r="D48" s="6" t="s">
        <v>26</v>
      </c>
      <c r="E48" s="60" t="s">
        <v>106</v>
      </c>
      <c r="F48" s="61">
        <v>100</v>
      </c>
      <c r="G48" s="62">
        <v>12.55</v>
      </c>
      <c r="H48" s="62">
        <v>16.79</v>
      </c>
      <c r="I48" s="62">
        <v>2.89</v>
      </c>
      <c r="J48" s="62">
        <v>221</v>
      </c>
      <c r="K48" s="62">
        <v>238.02</v>
      </c>
      <c r="L48" s="40"/>
    </row>
    <row r="49" spans="1:12" ht="18.75" x14ac:dyDescent="0.25">
      <c r="A49" s="22"/>
      <c r="B49" s="14"/>
      <c r="C49" s="10"/>
      <c r="D49" s="6" t="s">
        <v>27</v>
      </c>
      <c r="E49" s="60" t="s">
        <v>76</v>
      </c>
      <c r="F49" s="61">
        <v>155</v>
      </c>
      <c r="G49" s="62">
        <v>6.45</v>
      </c>
      <c r="H49" s="62">
        <v>5.28</v>
      </c>
      <c r="I49" s="62">
        <v>34.840000000000003</v>
      </c>
      <c r="J49" s="62">
        <v>223.2</v>
      </c>
      <c r="K49" s="62" t="s">
        <v>109</v>
      </c>
      <c r="L49" s="40"/>
    </row>
    <row r="50" spans="1:12" ht="37.5" x14ac:dyDescent="0.25">
      <c r="A50" s="22"/>
      <c r="B50" s="14"/>
      <c r="C50" s="10"/>
      <c r="D50" s="6" t="s">
        <v>38</v>
      </c>
      <c r="E50" s="60" t="s">
        <v>107</v>
      </c>
      <c r="F50" s="61">
        <v>200</v>
      </c>
      <c r="G50" s="62"/>
      <c r="H50" s="62"/>
      <c r="I50" s="62">
        <v>20</v>
      </c>
      <c r="J50" s="62">
        <v>76</v>
      </c>
      <c r="K50" s="62" t="s">
        <v>88</v>
      </c>
      <c r="L50" s="40"/>
    </row>
    <row r="51" spans="1:12" ht="37.5" x14ac:dyDescent="0.25">
      <c r="A51" s="22"/>
      <c r="B51" s="14"/>
      <c r="C51" s="10"/>
      <c r="D51" s="6" t="s">
        <v>28</v>
      </c>
      <c r="E51" s="60" t="s">
        <v>97</v>
      </c>
      <c r="F51" s="61">
        <v>50</v>
      </c>
      <c r="G51" s="62">
        <v>3.8</v>
      </c>
      <c r="H51" s="62">
        <v>0.4</v>
      </c>
      <c r="I51" s="62">
        <v>24.6</v>
      </c>
      <c r="J51" s="62">
        <v>117</v>
      </c>
      <c r="K51" s="62" t="s">
        <v>49</v>
      </c>
      <c r="L51" s="40"/>
    </row>
    <row r="52" spans="1:12" ht="15" x14ac:dyDescent="0.25">
      <c r="A52" s="22"/>
      <c r="B52" s="14"/>
      <c r="C52" s="10"/>
      <c r="D52" s="6" t="s">
        <v>29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2"/>
      <c r="B53" s="14"/>
      <c r="C53" s="10"/>
      <c r="D53" s="6" t="s">
        <v>38</v>
      </c>
      <c r="E53" s="39"/>
      <c r="F53" s="40"/>
      <c r="G53" s="40"/>
      <c r="H53" s="40"/>
      <c r="I53" s="40"/>
      <c r="J53" s="40"/>
      <c r="K53" s="41"/>
      <c r="L53" s="40"/>
    </row>
    <row r="54" spans="1:12" ht="15" x14ac:dyDescent="0.25">
      <c r="A54" s="22"/>
      <c r="B54" s="14"/>
      <c r="C54" s="10"/>
      <c r="D54" s="5"/>
      <c r="E54" s="39"/>
      <c r="F54" s="40"/>
      <c r="G54" s="40"/>
      <c r="H54" s="40"/>
      <c r="I54" s="40"/>
      <c r="J54" s="40"/>
      <c r="K54" s="41"/>
      <c r="L54" s="40">
        <v>93.5</v>
      </c>
    </row>
    <row r="55" spans="1:12" ht="15" x14ac:dyDescent="0.25">
      <c r="A55" s="23"/>
      <c r="B55" s="16"/>
      <c r="C55" s="7"/>
      <c r="D55" s="17" t="s">
        <v>30</v>
      </c>
      <c r="E55" s="8"/>
      <c r="F55" s="18">
        <f>SUM(F46:F54)</f>
        <v>715</v>
      </c>
      <c r="G55" s="18">
        <f t="shared" ref="G55" si="12">SUM(G46:G54)</f>
        <v>25.85</v>
      </c>
      <c r="H55" s="18">
        <f t="shared" ref="H55" si="13">SUM(H46:H54)</f>
        <v>27.04</v>
      </c>
      <c r="I55" s="18">
        <f t="shared" ref="I55" si="14">SUM(I46:I54)</f>
        <v>102.63</v>
      </c>
      <c r="J55" s="18">
        <f t="shared" ref="J55:L55" si="15">SUM(J46:J54)</f>
        <v>774.26</v>
      </c>
      <c r="K55" s="24"/>
      <c r="L55" s="18">
        <f t="shared" si="15"/>
        <v>93.5</v>
      </c>
    </row>
    <row r="56" spans="1:12" ht="15.75" customHeight="1" thickBot="1" x14ac:dyDescent="0.25">
      <c r="A56" s="28">
        <f>A40</f>
        <v>1</v>
      </c>
      <c r="B56" s="29">
        <f>B40</f>
        <v>3</v>
      </c>
      <c r="C56" s="63" t="s">
        <v>4</v>
      </c>
      <c r="D56" s="64"/>
      <c r="E56" s="30"/>
      <c r="F56" s="31">
        <f>F45+F55</f>
        <v>1215</v>
      </c>
      <c r="G56" s="31">
        <f t="shared" ref="G56" si="16">G45+G55</f>
        <v>45.16</v>
      </c>
      <c r="H56" s="31">
        <f t="shared" ref="H56" si="17">H45+H55</f>
        <v>45.67</v>
      </c>
      <c r="I56" s="31">
        <f t="shared" ref="I56" si="18">I45+I55</f>
        <v>179.81</v>
      </c>
      <c r="J56" s="31">
        <f t="shared" ref="J56:L56" si="19">J45+J55</f>
        <v>1281.46</v>
      </c>
      <c r="K56" s="31"/>
      <c r="L56" s="31">
        <f t="shared" si="19"/>
        <v>176</v>
      </c>
    </row>
    <row r="57" spans="1:12" ht="18.75" x14ac:dyDescent="0.25">
      <c r="A57" s="19">
        <v>1</v>
      </c>
      <c r="B57" s="20">
        <v>4</v>
      </c>
      <c r="C57" s="21" t="s">
        <v>19</v>
      </c>
      <c r="D57" s="55" t="s">
        <v>20</v>
      </c>
      <c r="E57" s="53" t="s">
        <v>63</v>
      </c>
      <c r="F57" s="54">
        <v>205</v>
      </c>
      <c r="G57" s="52">
        <v>5.7</v>
      </c>
      <c r="H57" s="52">
        <v>7.8</v>
      </c>
      <c r="I57" s="52">
        <v>19.8</v>
      </c>
      <c r="J57" s="52">
        <v>253</v>
      </c>
      <c r="K57" s="52" t="s">
        <v>66</v>
      </c>
      <c r="L57" s="38"/>
    </row>
    <row r="58" spans="1:12" ht="18.75" x14ac:dyDescent="0.25">
      <c r="A58" s="22"/>
      <c r="B58" s="14"/>
      <c r="C58" s="10"/>
      <c r="D58" s="55" t="s">
        <v>22</v>
      </c>
      <c r="E58" s="53" t="s">
        <v>64</v>
      </c>
      <c r="F58" s="54">
        <v>40</v>
      </c>
      <c r="G58" s="52">
        <v>4.6399999999999997</v>
      </c>
      <c r="H58" s="52">
        <v>6.64</v>
      </c>
      <c r="I58" s="52">
        <v>11.86</v>
      </c>
      <c r="J58" s="52">
        <v>125.6</v>
      </c>
      <c r="K58" s="52" t="s">
        <v>67</v>
      </c>
      <c r="L58" s="40"/>
    </row>
    <row r="59" spans="1:12" ht="18.75" x14ac:dyDescent="0.25">
      <c r="A59" s="22"/>
      <c r="B59" s="14"/>
      <c r="C59" s="10"/>
      <c r="D59" s="6" t="s">
        <v>21</v>
      </c>
      <c r="E59" s="53" t="s">
        <v>65</v>
      </c>
      <c r="F59" s="54">
        <v>200</v>
      </c>
      <c r="G59" s="52">
        <v>0.1</v>
      </c>
      <c r="H59" s="52">
        <v>0.03</v>
      </c>
      <c r="I59" s="52">
        <v>9.1</v>
      </c>
      <c r="J59" s="52">
        <v>25</v>
      </c>
      <c r="K59" s="52" t="s">
        <v>56</v>
      </c>
      <c r="L59" s="40"/>
    </row>
    <row r="60" spans="1:12" ht="56.25" x14ac:dyDescent="0.25">
      <c r="A60" s="22"/>
      <c r="B60" s="14"/>
      <c r="C60" s="10"/>
      <c r="D60" s="6" t="s">
        <v>22</v>
      </c>
      <c r="E60" s="53" t="s">
        <v>50</v>
      </c>
      <c r="F60" s="54">
        <v>60</v>
      </c>
      <c r="G60" s="52">
        <v>5.56</v>
      </c>
      <c r="H60" s="52">
        <v>2.48</v>
      </c>
      <c r="I60" s="52">
        <v>29.52</v>
      </c>
      <c r="J60" s="52">
        <v>140.4</v>
      </c>
      <c r="K60" s="52" t="s">
        <v>49</v>
      </c>
      <c r="L60" s="40"/>
    </row>
    <row r="61" spans="1:12" ht="15" x14ac:dyDescent="0.25">
      <c r="A61" s="22"/>
      <c r="B61" s="14"/>
      <c r="C61" s="10"/>
      <c r="D61" s="5"/>
      <c r="E61" s="39"/>
      <c r="F61" s="40"/>
      <c r="G61" s="40"/>
      <c r="H61" s="40"/>
      <c r="I61" s="40"/>
      <c r="J61" s="40"/>
      <c r="K61" s="41"/>
      <c r="L61" s="40">
        <v>82.5</v>
      </c>
    </row>
    <row r="62" spans="1:12" ht="15" x14ac:dyDescent="0.25">
      <c r="A62" s="23"/>
      <c r="B62" s="16"/>
      <c r="C62" s="7"/>
      <c r="D62" s="17" t="s">
        <v>30</v>
      </c>
      <c r="E62" s="8"/>
      <c r="F62" s="18">
        <f>SUM(F57:F61)</f>
        <v>505</v>
      </c>
      <c r="G62" s="18">
        <f>SUM(G57:G61)</f>
        <v>16</v>
      </c>
      <c r="H62" s="18">
        <f>SUM(H57:H61)</f>
        <v>16.95</v>
      </c>
      <c r="I62" s="18">
        <f>SUM(I57:I61)</f>
        <v>70.28</v>
      </c>
      <c r="J62" s="18">
        <f>SUM(J57:J61)</f>
        <v>544</v>
      </c>
      <c r="K62" s="24"/>
      <c r="L62" s="18">
        <f>SUM(L57:L61)</f>
        <v>82.5</v>
      </c>
    </row>
    <row r="63" spans="1:12" ht="18.75" x14ac:dyDescent="0.25">
      <c r="A63" s="25">
        <f>A57</f>
        <v>1</v>
      </c>
      <c r="B63" s="12">
        <f>B57</f>
        <v>4</v>
      </c>
      <c r="C63" s="9" t="s">
        <v>23</v>
      </c>
      <c r="D63" s="7" t="s">
        <v>24</v>
      </c>
      <c r="E63" s="60" t="s">
        <v>110</v>
      </c>
      <c r="F63" s="61">
        <v>60</v>
      </c>
      <c r="G63" s="62">
        <v>1.3</v>
      </c>
      <c r="H63" s="62">
        <v>2.7</v>
      </c>
      <c r="I63" s="62">
        <v>6.2</v>
      </c>
      <c r="J63" s="62">
        <v>54</v>
      </c>
      <c r="K63" s="62" t="s">
        <v>114</v>
      </c>
      <c r="L63" s="40"/>
    </row>
    <row r="64" spans="1:12" ht="18.75" x14ac:dyDescent="0.25">
      <c r="A64" s="22"/>
      <c r="B64" s="14"/>
      <c r="C64" s="10"/>
      <c r="D64" s="6" t="s">
        <v>25</v>
      </c>
      <c r="E64" s="60" t="s">
        <v>111</v>
      </c>
      <c r="F64" s="61">
        <v>200</v>
      </c>
      <c r="G64" s="62">
        <v>1.58</v>
      </c>
      <c r="H64" s="62">
        <v>2.17</v>
      </c>
      <c r="I64" s="62">
        <v>9.69</v>
      </c>
      <c r="J64" s="62">
        <v>68.599999999999994</v>
      </c>
      <c r="K64" s="62" t="s">
        <v>115</v>
      </c>
      <c r="L64" s="40"/>
    </row>
    <row r="65" spans="1:12" ht="18.75" x14ac:dyDescent="0.25">
      <c r="A65" s="22"/>
      <c r="B65" s="14"/>
      <c r="C65" s="10"/>
      <c r="D65" s="6" t="s">
        <v>27</v>
      </c>
      <c r="E65" s="60" t="s">
        <v>40</v>
      </c>
      <c r="F65" s="61">
        <v>155</v>
      </c>
      <c r="G65" s="62">
        <v>5.92</v>
      </c>
      <c r="H65" s="62">
        <v>6.28</v>
      </c>
      <c r="I65" s="62">
        <v>33.049999999999997</v>
      </c>
      <c r="J65" s="62">
        <v>212.35</v>
      </c>
      <c r="K65" s="62" t="s">
        <v>87</v>
      </c>
      <c r="L65" s="40"/>
    </row>
    <row r="66" spans="1:12" ht="18.75" x14ac:dyDescent="0.25">
      <c r="A66" s="22"/>
      <c r="B66" s="14"/>
      <c r="C66" s="10"/>
      <c r="D66" s="6" t="s">
        <v>26</v>
      </c>
      <c r="E66" s="50" t="s">
        <v>112</v>
      </c>
      <c r="F66" s="51">
        <v>90</v>
      </c>
      <c r="G66" s="49">
        <v>12.7</v>
      </c>
      <c r="H66" s="49">
        <v>12.52</v>
      </c>
      <c r="I66" s="49">
        <v>18.41</v>
      </c>
      <c r="J66" s="49">
        <v>215.8</v>
      </c>
      <c r="K66" s="49">
        <v>244.18</v>
      </c>
      <c r="L66" s="40"/>
    </row>
    <row r="67" spans="1:12" ht="18.75" x14ac:dyDescent="0.25">
      <c r="A67" s="22"/>
      <c r="B67" s="14"/>
      <c r="C67" s="10"/>
      <c r="D67" s="6" t="s">
        <v>38</v>
      </c>
      <c r="E67" s="60" t="s">
        <v>113</v>
      </c>
      <c r="F67" s="61">
        <v>200</v>
      </c>
      <c r="G67" s="62">
        <v>0.2</v>
      </c>
      <c r="H67" s="62">
        <v>0.03</v>
      </c>
      <c r="I67" s="62">
        <v>9.3000000000000007</v>
      </c>
      <c r="J67" s="62">
        <v>39</v>
      </c>
      <c r="K67" s="62" t="s">
        <v>62</v>
      </c>
      <c r="L67" s="40"/>
    </row>
    <row r="68" spans="1:12" ht="37.5" x14ac:dyDescent="0.25">
      <c r="A68" s="22"/>
      <c r="B68" s="14"/>
      <c r="C68" s="10"/>
      <c r="D68" s="6" t="s">
        <v>28</v>
      </c>
      <c r="E68" s="60" t="s">
        <v>97</v>
      </c>
      <c r="F68" s="61">
        <v>50</v>
      </c>
      <c r="G68" s="62">
        <v>3.8</v>
      </c>
      <c r="H68" s="62">
        <v>0.4</v>
      </c>
      <c r="I68" s="62">
        <v>24.6</v>
      </c>
      <c r="J68" s="62">
        <v>117</v>
      </c>
      <c r="K68" s="62" t="s">
        <v>49</v>
      </c>
      <c r="L68" s="40"/>
    </row>
    <row r="69" spans="1:12" ht="15" x14ac:dyDescent="0.25">
      <c r="A69" s="22"/>
      <c r="B69" s="14"/>
      <c r="C69" s="10"/>
      <c r="D69" s="6" t="s">
        <v>29</v>
      </c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2"/>
      <c r="B70" s="14"/>
      <c r="C70" s="10"/>
      <c r="D70" s="6" t="s">
        <v>38</v>
      </c>
      <c r="E70" s="39"/>
      <c r="F70" s="40"/>
      <c r="G70" s="40"/>
      <c r="H70" s="40"/>
      <c r="I70" s="40"/>
      <c r="J70" s="40"/>
      <c r="K70" s="41"/>
      <c r="L70" s="40"/>
    </row>
    <row r="71" spans="1:12" ht="15" x14ac:dyDescent="0.25">
      <c r="A71" s="22"/>
      <c r="B71" s="14"/>
      <c r="C71" s="10"/>
      <c r="D71" s="5"/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3"/>
      <c r="B72" s="16"/>
      <c r="C72" s="7"/>
      <c r="D72" s="17" t="s">
        <v>30</v>
      </c>
      <c r="E72" s="8"/>
      <c r="F72" s="18">
        <f>SUM(F63:F71)</f>
        <v>755</v>
      </c>
      <c r="G72" s="18">
        <f t="shared" ref="G72" si="20">SUM(G63:G71)</f>
        <v>25.5</v>
      </c>
      <c r="H72" s="18">
        <f t="shared" ref="H72" si="21">SUM(H63:H71)</f>
        <v>24.1</v>
      </c>
      <c r="I72" s="18">
        <f t="shared" ref="I72" si="22">SUM(I63:I71)</f>
        <v>101.25</v>
      </c>
      <c r="J72" s="18">
        <f t="shared" ref="J72" si="23">SUM(J63:J71)</f>
        <v>706.75</v>
      </c>
      <c r="K72" s="24"/>
      <c r="L72" s="18">
        <v>93.5</v>
      </c>
    </row>
    <row r="73" spans="1:12" ht="15.75" customHeight="1" thickBot="1" x14ac:dyDescent="0.25">
      <c r="A73" s="28">
        <f>A57</f>
        <v>1</v>
      </c>
      <c r="B73" s="29">
        <f>B57</f>
        <v>4</v>
      </c>
      <c r="C73" s="63" t="s">
        <v>4</v>
      </c>
      <c r="D73" s="64"/>
      <c r="E73" s="30"/>
      <c r="F73" s="31">
        <f>F62+F72</f>
        <v>1260</v>
      </c>
      <c r="G73" s="31">
        <f t="shared" ref="G73" si="24">G62+G72</f>
        <v>41.5</v>
      </c>
      <c r="H73" s="31">
        <f t="shared" ref="H73" si="25">H62+H72</f>
        <v>41.05</v>
      </c>
      <c r="I73" s="31">
        <f t="shared" ref="I73" si="26">I62+I72</f>
        <v>171.53</v>
      </c>
      <c r="J73" s="31">
        <f t="shared" ref="J73:L73" si="27">J62+J72</f>
        <v>1250.75</v>
      </c>
      <c r="K73" s="31"/>
      <c r="L73" s="31">
        <f t="shared" si="27"/>
        <v>176</v>
      </c>
    </row>
    <row r="74" spans="1:12" ht="18.75" x14ac:dyDescent="0.25">
      <c r="A74" s="19">
        <v>1</v>
      </c>
      <c r="B74" s="20">
        <v>5</v>
      </c>
      <c r="C74" s="21" t="s">
        <v>19</v>
      </c>
      <c r="D74" s="6" t="s">
        <v>26</v>
      </c>
      <c r="E74" s="50" t="s">
        <v>68</v>
      </c>
      <c r="F74" s="51">
        <v>100</v>
      </c>
      <c r="G74" s="49">
        <v>4.28</v>
      </c>
      <c r="H74" s="49">
        <v>7.03</v>
      </c>
      <c r="I74" s="49">
        <v>5.01</v>
      </c>
      <c r="J74" s="49">
        <v>102.1</v>
      </c>
      <c r="K74" s="49">
        <v>246.03</v>
      </c>
      <c r="L74" s="38"/>
    </row>
    <row r="75" spans="1:12" ht="18.75" x14ac:dyDescent="0.25">
      <c r="A75" s="22"/>
      <c r="B75" s="14"/>
      <c r="C75" s="10"/>
      <c r="D75" s="6" t="s">
        <v>27</v>
      </c>
      <c r="E75" s="53" t="s">
        <v>39</v>
      </c>
      <c r="F75" s="54">
        <v>155</v>
      </c>
      <c r="G75" s="52">
        <v>6.06</v>
      </c>
      <c r="H75" s="52">
        <v>9</v>
      </c>
      <c r="I75" s="52">
        <v>37</v>
      </c>
      <c r="J75" s="52">
        <v>266</v>
      </c>
      <c r="K75" s="52" t="s">
        <v>71</v>
      </c>
      <c r="L75" s="40"/>
    </row>
    <row r="76" spans="1:12" ht="19.5" thickBot="1" x14ac:dyDescent="0.3">
      <c r="A76" s="22"/>
      <c r="B76" s="14"/>
      <c r="C76" s="10"/>
      <c r="D76" s="56" t="s">
        <v>46</v>
      </c>
      <c r="E76" s="53" t="s">
        <v>69</v>
      </c>
      <c r="F76" s="54">
        <v>200</v>
      </c>
      <c r="G76" s="52">
        <v>2.8</v>
      </c>
      <c r="H76" s="52">
        <v>2.2000000000000002</v>
      </c>
      <c r="I76" s="52">
        <v>14.8</v>
      </c>
      <c r="J76" s="52">
        <v>87</v>
      </c>
      <c r="K76" s="52" t="s">
        <v>72</v>
      </c>
      <c r="L76" s="40"/>
    </row>
    <row r="77" spans="1:12" ht="19.5" thickBot="1" x14ac:dyDescent="0.3">
      <c r="A77" s="22"/>
      <c r="B77" s="14"/>
      <c r="C77" s="10"/>
      <c r="D77" s="56" t="s">
        <v>74</v>
      </c>
      <c r="E77" s="53" t="s">
        <v>70</v>
      </c>
      <c r="F77" s="54">
        <v>100</v>
      </c>
      <c r="G77" s="52">
        <v>0.4</v>
      </c>
      <c r="H77" s="52">
        <v>0.4</v>
      </c>
      <c r="I77" s="52">
        <v>9.8000000000000007</v>
      </c>
      <c r="J77" s="52">
        <v>44</v>
      </c>
      <c r="K77" s="52" t="s">
        <v>73</v>
      </c>
      <c r="L77" s="40"/>
    </row>
    <row r="78" spans="1:12" ht="57" thickBot="1" x14ac:dyDescent="0.3">
      <c r="A78" s="22"/>
      <c r="B78" s="14"/>
      <c r="C78" s="10"/>
      <c r="D78" s="56" t="s">
        <v>22</v>
      </c>
      <c r="E78" s="53" t="s">
        <v>50</v>
      </c>
      <c r="F78" s="54">
        <v>50</v>
      </c>
      <c r="G78" s="52">
        <v>3.8</v>
      </c>
      <c r="H78" s="52">
        <v>0.4</v>
      </c>
      <c r="I78" s="52">
        <v>14.6</v>
      </c>
      <c r="J78" s="52">
        <v>67</v>
      </c>
      <c r="K78" s="52" t="s">
        <v>49</v>
      </c>
      <c r="L78" s="40">
        <v>82.5</v>
      </c>
    </row>
    <row r="79" spans="1:12" ht="15" x14ac:dyDescent="0.25">
      <c r="A79" s="23"/>
      <c r="B79" s="16"/>
      <c r="C79" s="7"/>
      <c r="D79" s="17" t="s">
        <v>30</v>
      </c>
      <c r="E79" s="8"/>
      <c r="F79" s="18">
        <f>SUM(F74:F78)</f>
        <v>605</v>
      </c>
      <c r="G79" s="18">
        <f>SUM(G74:G78)</f>
        <v>17.34</v>
      </c>
      <c r="H79" s="18">
        <f>SUM(H74:H78)</f>
        <v>19.029999999999998</v>
      </c>
      <c r="I79" s="18">
        <f>SUM(I74:I78)</f>
        <v>81.209999999999994</v>
      </c>
      <c r="J79" s="18">
        <f>SUM(J74:J78)</f>
        <v>566.1</v>
      </c>
      <c r="K79" s="24"/>
      <c r="L79" s="18">
        <f>SUM(L74:L78)</f>
        <v>82.5</v>
      </c>
    </row>
    <row r="80" spans="1:12" ht="15" x14ac:dyDescent="0.25">
      <c r="A80" s="25">
        <f>A74</f>
        <v>1</v>
      </c>
      <c r="B80" s="12">
        <f>B74</f>
        <v>5</v>
      </c>
      <c r="C80" s="9" t="s">
        <v>23</v>
      </c>
      <c r="D80" s="6" t="s">
        <v>24</v>
      </c>
      <c r="E80" s="39"/>
      <c r="F80" s="40"/>
      <c r="G80" s="40"/>
      <c r="H80" s="40"/>
      <c r="I80" s="40"/>
      <c r="J80" s="40"/>
      <c r="K80" s="41"/>
      <c r="L80" s="40"/>
    </row>
    <row r="81" spans="1:12" ht="18.75" x14ac:dyDescent="0.25">
      <c r="A81" s="22"/>
      <c r="B81" s="14"/>
      <c r="C81" s="10"/>
      <c r="D81" s="6" t="s">
        <v>25</v>
      </c>
      <c r="E81" s="60" t="s">
        <v>116</v>
      </c>
      <c r="F81" s="61">
        <v>250</v>
      </c>
      <c r="G81" s="62">
        <v>5.49</v>
      </c>
      <c r="H81" s="62">
        <v>5.27</v>
      </c>
      <c r="I81" s="62">
        <v>16.54</v>
      </c>
      <c r="J81" s="62">
        <v>158.25</v>
      </c>
      <c r="K81" s="62" t="s">
        <v>118</v>
      </c>
      <c r="L81" s="40"/>
    </row>
    <row r="82" spans="1:12" ht="18.75" x14ac:dyDescent="0.25">
      <c r="A82" s="22"/>
      <c r="B82" s="14"/>
      <c r="C82" s="10"/>
      <c r="D82" s="6" t="s">
        <v>26</v>
      </c>
      <c r="E82" s="50" t="s">
        <v>68</v>
      </c>
      <c r="F82" s="51">
        <v>100</v>
      </c>
      <c r="G82" s="49">
        <v>7.3</v>
      </c>
      <c r="H82" s="49">
        <v>7.32</v>
      </c>
      <c r="I82" s="49">
        <v>15.1</v>
      </c>
      <c r="J82" s="49">
        <v>201.4</v>
      </c>
      <c r="K82" s="49">
        <v>246.13</v>
      </c>
      <c r="L82" s="40"/>
    </row>
    <row r="83" spans="1:12" ht="18.75" x14ac:dyDescent="0.25">
      <c r="A83" s="22"/>
      <c r="B83" s="14"/>
      <c r="C83" s="10"/>
      <c r="D83" s="6" t="s">
        <v>27</v>
      </c>
      <c r="E83" s="60" t="s">
        <v>43</v>
      </c>
      <c r="F83" s="61">
        <v>155</v>
      </c>
      <c r="G83" s="62">
        <v>5.92</v>
      </c>
      <c r="H83" s="62">
        <v>6.28</v>
      </c>
      <c r="I83" s="62">
        <v>33.049999999999997</v>
      </c>
      <c r="J83" s="62">
        <v>212.35</v>
      </c>
      <c r="K83" s="62" t="s">
        <v>87</v>
      </c>
      <c r="L83" s="40"/>
    </row>
    <row r="84" spans="1:12" ht="18.75" x14ac:dyDescent="0.25">
      <c r="A84" s="22"/>
      <c r="B84" s="14"/>
      <c r="C84" s="10"/>
      <c r="D84" s="6" t="s">
        <v>38</v>
      </c>
      <c r="E84" s="60" t="s">
        <v>117</v>
      </c>
      <c r="F84" s="61">
        <v>200</v>
      </c>
      <c r="G84" s="62">
        <v>1.2</v>
      </c>
      <c r="H84" s="62">
        <v>5.4</v>
      </c>
      <c r="I84" s="62">
        <v>12.1</v>
      </c>
      <c r="J84" s="62">
        <v>25</v>
      </c>
      <c r="K84" s="62" t="s">
        <v>56</v>
      </c>
      <c r="L84" s="40"/>
    </row>
    <row r="85" spans="1:12" ht="37.5" x14ac:dyDescent="0.25">
      <c r="A85" s="22"/>
      <c r="B85" s="14"/>
      <c r="C85" s="10"/>
      <c r="D85" s="6" t="s">
        <v>28</v>
      </c>
      <c r="E85" s="60" t="s">
        <v>97</v>
      </c>
      <c r="F85" s="61">
        <v>50</v>
      </c>
      <c r="G85" s="62">
        <v>3.8</v>
      </c>
      <c r="H85" s="62">
        <v>0.4</v>
      </c>
      <c r="I85" s="62">
        <v>24.6</v>
      </c>
      <c r="J85" s="62">
        <v>117</v>
      </c>
      <c r="K85" s="62" t="s">
        <v>49</v>
      </c>
      <c r="L85" s="40"/>
    </row>
    <row r="86" spans="1:12" ht="15" x14ac:dyDescent="0.25">
      <c r="A86" s="22"/>
      <c r="B86" s="14"/>
      <c r="C86" s="10"/>
      <c r="D86" s="6" t="s">
        <v>29</v>
      </c>
      <c r="E86" s="39"/>
      <c r="F86" s="40"/>
      <c r="G86" s="40"/>
      <c r="H86" s="40"/>
      <c r="I86" s="40"/>
      <c r="J86" s="40"/>
      <c r="K86" s="48"/>
      <c r="L86" s="40"/>
    </row>
    <row r="87" spans="1:12" ht="15" x14ac:dyDescent="0.25">
      <c r="A87" s="22"/>
      <c r="B87" s="14"/>
      <c r="C87" s="10"/>
      <c r="D87" s="5"/>
      <c r="E87" s="39"/>
      <c r="F87" s="40"/>
      <c r="G87" s="40"/>
      <c r="H87" s="40"/>
      <c r="I87" s="40"/>
      <c r="J87" s="40"/>
      <c r="K87" s="41"/>
      <c r="L87" s="40">
        <v>93.5</v>
      </c>
    </row>
    <row r="88" spans="1:12" ht="15" x14ac:dyDescent="0.25">
      <c r="A88" s="22"/>
      <c r="B88" s="14"/>
      <c r="C88" s="10"/>
      <c r="D88" s="6" t="s">
        <v>38</v>
      </c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3"/>
      <c r="B89" s="16"/>
      <c r="C89" s="7"/>
      <c r="D89" s="17" t="s">
        <v>30</v>
      </c>
      <c r="E89" s="8"/>
      <c r="F89" s="18">
        <f>SUM(F80:F88)</f>
        <v>755</v>
      </c>
      <c r="G89" s="18">
        <f t="shared" ref="G89" si="28">SUM(G80:G88)</f>
        <v>23.71</v>
      </c>
      <c r="H89" s="18">
        <f t="shared" ref="H89" si="29">SUM(H80:H88)</f>
        <v>24.67</v>
      </c>
      <c r="I89" s="18">
        <f t="shared" ref="I89" si="30">SUM(I80:I88)</f>
        <v>101.38999999999999</v>
      </c>
      <c r="J89" s="18">
        <f t="shared" ref="J89:L89" si="31">SUM(J80:J88)</f>
        <v>714</v>
      </c>
      <c r="K89" s="24"/>
      <c r="L89" s="18">
        <f t="shared" si="31"/>
        <v>93.5</v>
      </c>
    </row>
    <row r="90" spans="1:12" ht="15.75" customHeight="1" thickBot="1" x14ac:dyDescent="0.25">
      <c r="A90" s="28">
        <f>A74</f>
        <v>1</v>
      </c>
      <c r="B90" s="29">
        <f>B74</f>
        <v>5</v>
      </c>
      <c r="C90" s="63" t="s">
        <v>4</v>
      </c>
      <c r="D90" s="64"/>
      <c r="E90" s="30"/>
      <c r="F90" s="31">
        <f>F79+F89</f>
        <v>1360</v>
      </c>
      <c r="G90" s="31">
        <f t="shared" ref="G90" si="32">G79+G89</f>
        <v>41.05</v>
      </c>
      <c r="H90" s="31">
        <f t="shared" ref="H90" si="33">H79+H89</f>
        <v>43.7</v>
      </c>
      <c r="I90" s="31">
        <f t="shared" ref="I90" si="34">I79+I89</f>
        <v>182.59999999999997</v>
      </c>
      <c r="J90" s="31">
        <f t="shared" ref="J90:L90" si="35">J79+J89</f>
        <v>1280.0999999999999</v>
      </c>
      <c r="K90" s="31"/>
      <c r="L90" s="31">
        <f t="shared" si="35"/>
        <v>176</v>
      </c>
    </row>
    <row r="91" spans="1:12" ht="18.75" x14ac:dyDescent="0.25">
      <c r="A91" s="19">
        <v>2</v>
      </c>
      <c r="B91" s="20">
        <v>1</v>
      </c>
      <c r="C91" s="21" t="s">
        <v>19</v>
      </c>
      <c r="D91" s="6" t="s">
        <v>26</v>
      </c>
      <c r="E91" s="50" t="s">
        <v>75</v>
      </c>
      <c r="F91" s="51">
        <v>100</v>
      </c>
      <c r="G91" s="49">
        <v>7.66</v>
      </c>
      <c r="H91" s="49">
        <v>5.0999999999999996</v>
      </c>
      <c r="I91" s="49">
        <v>8.31</v>
      </c>
      <c r="J91" s="49">
        <v>111.4</v>
      </c>
      <c r="K91" s="49">
        <v>246.14</v>
      </c>
      <c r="L91" s="38"/>
    </row>
    <row r="92" spans="1:12" ht="18.75" x14ac:dyDescent="0.25">
      <c r="A92" s="22"/>
      <c r="B92" s="14"/>
      <c r="C92" s="10"/>
      <c r="D92" s="6" t="s">
        <v>27</v>
      </c>
      <c r="E92" s="53" t="s">
        <v>76</v>
      </c>
      <c r="F92" s="54">
        <v>155</v>
      </c>
      <c r="G92" s="52">
        <v>4.37</v>
      </c>
      <c r="H92" s="52">
        <v>5.16</v>
      </c>
      <c r="I92" s="52">
        <v>44</v>
      </c>
      <c r="J92" s="52">
        <v>239.94</v>
      </c>
      <c r="K92" s="52" t="s">
        <v>78</v>
      </c>
      <c r="L92" s="40"/>
    </row>
    <row r="93" spans="1:12" ht="18.75" x14ac:dyDescent="0.25">
      <c r="A93" s="22"/>
      <c r="B93" s="14"/>
      <c r="C93" s="10"/>
      <c r="D93" s="55" t="s">
        <v>46</v>
      </c>
      <c r="E93" s="53" t="s">
        <v>77</v>
      </c>
      <c r="F93" s="54">
        <v>200</v>
      </c>
      <c r="G93" s="52">
        <v>0.2</v>
      </c>
      <c r="H93" s="52">
        <v>0.1</v>
      </c>
      <c r="I93" s="52">
        <v>17.2</v>
      </c>
      <c r="J93" s="52">
        <v>69</v>
      </c>
      <c r="K93" s="52" t="s">
        <v>79</v>
      </c>
      <c r="L93" s="40"/>
    </row>
    <row r="94" spans="1:12" ht="56.25" x14ac:dyDescent="0.25">
      <c r="A94" s="22"/>
      <c r="B94" s="14"/>
      <c r="C94" s="10"/>
      <c r="D94" s="55" t="s">
        <v>22</v>
      </c>
      <c r="E94" s="53" t="s">
        <v>50</v>
      </c>
      <c r="F94" s="54">
        <v>50</v>
      </c>
      <c r="G94" s="52">
        <v>5.32</v>
      </c>
      <c r="H94" s="52">
        <v>6.56</v>
      </c>
      <c r="I94" s="52">
        <v>4.4400000000000004</v>
      </c>
      <c r="J94" s="52">
        <v>163.80000000000001</v>
      </c>
      <c r="K94" s="52" t="s">
        <v>49</v>
      </c>
      <c r="L94" s="40"/>
    </row>
    <row r="95" spans="1:12" ht="15" x14ac:dyDescent="0.25">
      <c r="A95" s="22"/>
      <c r="B95" s="14"/>
      <c r="C95" s="10"/>
      <c r="D95" s="5"/>
      <c r="E95" s="39"/>
      <c r="F95" s="40"/>
      <c r="G95" s="40"/>
      <c r="H95" s="40"/>
      <c r="I95" s="40"/>
      <c r="J95" s="40"/>
      <c r="K95" s="41"/>
      <c r="L95" s="40">
        <v>82.5</v>
      </c>
    </row>
    <row r="96" spans="1:12" ht="15" x14ac:dyDescent="0.25">
      <c r="A96" s="23"/>
      <c r="B96" s="16"/>
      <c r="C96" s="7"/>
      <c r="D96" s="17" t="s">
        <v>30</v>
      </c>
      <c r="E96" s="8"/>
      <c r="F96" s="18">
        <f>SUM(F91:F95)</f>
        <v>505</v>
      </c>
      <c r="G96" s="18">
        <f>SUM(G91:G95)</f>
        <v>17.55</v>
      </c>
      <c r="H96" s="18">
        <f>SUM(H91:H95)</f>
        <v>16.919999999999998</v>
      </c>
      <c r="I96" s="18">
        <f>SUM(I91:I95)</f>
        <v>73.95</v>
      </c>
      <c r="J96" s="18">
        <f>SUM(J91:J95)</f>
        <v>584.1400000000001</v>
      </c>
      <c r="K96" s="24"/>
      <c r="L96" s="18">
        <f>SUM(L91:L95)</f>
        <v>82.5</v>
      </c>
    </row>
    <row r="97" spans="1:12" ht="15" x14ac:dyDescent="0.25">
      <c r="A97" s="25">
        <f>A91</f>
        <v>2</v>
      </c>
      <c r="B97" s="12">
        <f>B91</f>
        <v>1</v>
      </c>
      <c r="C97" s="9" t="s">
        <v>23</v>
      </c>
      <c r="D97" s="6" t="s">
        <v>24</v>
      </c>
      <c r="E97" s="39"/>
      <c r="F97" s="40"/>
      <c r="G97" s="40"/>
      <c r="H97" s="40"/>
      <c r="I97" s="40"/>
      <c r="J97" s="40"/>
      <c r="K97" s="41"/>
      <c r="L97" s="40"/>
    </row>
    <row r="98" spans="1:12" ht="18.75" x14ac:dyDescent="0.25">
      <c r="A98" s="22"/>
      <c r="B98" s="14"/>
      <c r="C98" s="10"/>
      <c r="D98" s="6" t="s">
        <v>25</v>
      </c>
      <c r="E98" s="60" t="s">
        <v>111</v>
      </c>
      <c r="F98" s="61">
        <v>200</v>
      </c>
      <c r="G98" s="62">
        <v>5.58</v>
      </c>
      <c r="H98" s="62">
        <v>2.17</v>
      </c>
      <c r="I98" s="62">
        <v>19.600000000000001</v>
      </c>
      <c r="J98" s="62">
        <v>168.6</v>
      </c>
      <c r="K98" s="62" t="s">
        <v>115</v>
      </c>
      <c r="L98" s="40"/>
    </row>
    <row r="99" spans="1:12" ht="18.75" x14ac:dyDescent="0.25">
      <c r="A99" s="22"/>
      <c r="B99" s="14"/>
      <c r="C99" s="10"/>
      <c r="D99" s="6" t="s">
        <v>26</v>
      </c>
      <c r="E99" s="50" t="s">
        <v>44</v>
      </c>
      <c r="F99" s="51">
        <v>100</v>
      </c>
      <c r="G99" s="49">
        <v>9.2799999999999994</v>
      </c>
      <c r="H99" s="49">
        <v>9.0299999999999994</v>
      </c>
      <c r="I99" s="49">
        <v>25</v>
      </c>
      <c r="J99" s="49">
        <v>262.10000000000002</v>
      </c>
      <c r="K99" s="49">
        <v>246.03</v>
      </c>
      <c r="L99" s="40"/>
    </row>
    <row r="100" spans="1:12" ht="18.75" x14ac:dyDescent="0.25">
      <c r="A100" s="22"/>
      <c r="B100" s="14"/>
      <c r="C100" s="10"/>
      <c r="D100" s="6" t="s">
        <v>27</v>
      </c>
      <c r="E100" s="60" t="s">
        <v>39</v>
      </c>
      <c r="F100" s="61">
        <v>180</v>
      </c>
      <c r="G100" s="62">
        <v>3.72</v>
      </c>
      <c r="H100" s="62">
        <v>10.9</v>
      </c>
      <c r="I100" s="62">
        <v>21.58</v>
      </c>
      <c r="J100" s="62">
        <v>207.43</v>
      </c>
      <c r="K100" s="62" t="s">
        <v>119</v>
      </c>
      <c r="L100" s="40"/>
    </row>
    <row r="101" spans="1:12" ht="18.75" x14ac:dyDescent="0.25">
      <c r="A101" s="22"/>
      <c r="B101" s="14"/>
      <c r="C101" s="10"/>
      <c r="D101" s="6" t="s">
        <v>38</v>
      </c>
      <c r="E101" s="60" t="s">
        <v>117</v>
      </c>
      <c r="F101" s="61">
        <v>200</v>
      </c>
      <c r="G101" s="62">
        <v>2.1</v>
      </c>
      <c r="H101" s="62">
        <v>2.2999999999999998</v>
      </c>
      <c r="I101" s="62">
        <v>10.5</v>
      </c>
      <c r="J101" s="62">
        <v>25</v>
      </c>
      <c r="K101" s="62" t="s">
        <v>56</v>
      </c>
      <c r="L101" s="40"/>
    </row>
    <row r="102" spans="1:12" ht="37.5" x14ac:dyDescent="0.25">
      <c r="A102" s="22"/>
      <c r="B102" s="14"/>
      <c r="C102" s="10"/>
      <c r="D102" s="6" t="s">
        <v>28</v>
      </c>
      <c r="E102" s="60" t="s">
        <v>97</v>
      </c>
      <c r="F102" s="61">
        <v>50</v>
      </c>
      <c r="G102" s="62">
        <v>3.8</v>
      </c>
      <c r="H102" s="62">
        <v>0.4</v>
      </c>
      <c r="I102" s="62">
        <v>24.6</v>
      </c>
      <c r="J102" s="62">
        <v>117</v>
      </c>
      <c r="K102" s="62" t="s">
        <v>49</v>
      </c>
      <c r="L102" s="40"/>
    </row>
    <row r="103" spans="1:12" ht="15" x14ac:dyDescent="0.25">
      <c r="A103" s="22"/>
      <c r="B103" s="14"/>
      <c r="C103" s="10"/>
      <c r="D103" s="6" t="s">
        <v>29</v>
      </c>
      <c r="E103" s="39"/>
      <c r="F103" s="40"/>
      <c r="G103" s="40"/>
      <c r="H103" s="40"/>
      <c r="I103" s="40"/>
      <c r="J103" s="40"/>
      <c r="K103" s="48"/>
      <c r="L103" s="40"/>
    </row>
    <row r="104" spans="1:12" ht="15" x14ac:dyDescent="0.25">
      <c r="A104" s="22"/>
      <c r="B104" s="14"/>
      <c r="C104" s="10"/>
      <c r="D104" s="5"/>
      <c r="E104" s="39"/>
      <c r="F104" s="40"/>
      <c r="G104" s="40"/>
      <c r="H104" s="40"/>
      <c r="I104" s="40"/>
      <c r="J104" s="40"/>
      <c r="K104" s="41"/>
      <c r="L104" s="40"/>
    </row>
    <row r="105" spans="1:12" ht="15" x14ac:dyDescent="0.25">
      <c r="A105" s="22"/>
      <c r="B105" s="14"/>
      <c r="C105" s="10"/>
      <c r="D105" s="5"/>
      <c r="E105" s="39"/>
      <c r="F105" s="40"/>
      <c r="G105" s="40"/>
      <c r="H105" s="40"/>
      <c r="I105" s="40"/>
      <c r="J105" s="40"/>
      <c r="K105" s="41"/>
      <c r="L105" s="40">
        <v>93.5</v>
      </c>
    </row>
    <row r="106" spans="1:12" ht="15" x14ac:dyDescent="0.25">
      <c r="A106" s="23"/>
      <c r="B106" s="16"/>
      <c r="C106" s="7"/>
      <c r="D106" s="17" t="s">
        <v>30</v>
      </c>
      <c r="E106" s="8"/>
      <c r="F106" s="18">
        <f>SUM(F97:F105)</f>
        <v>730</v>
      </c>
      <c r="G106" s="18">
        <f t="shared" ref="G106:J106" si="36">SUM(G97:G105)</f>
        <v>24.48</v>
      </c>
      <c r="H106" s="18">
        <f t="shared" si="36"/>
        <v>24.8</v>
      </c>
      <c r="I106" s="18">
        <f t="shared" si="36"/>
        <v>101.28</v>
      </c>
      <c r="J106" s="18">
        <f t="shared" si="36"/>
        <v>780.13000000000011</v>
      </c>
      <c r="K106" s="24"/>
      <c r="L106" s="18">
        <f t="shared" ref="L106" si="37">SUM(L97:L105)</f>
        <v>93.5</v>
      </c>
    </row>
    <row r="107" spans="1:12" ht="15.75" thickBot="1" x14ac:dyDescent="0.25">
      <c r="A107" s="28">
        <f>A91</f>
        <v>2</v>
      </c>
      <c r="B107" s="29">
        <f>B91</f>
        <v>1</v>
      </c>
      <c r="C107" s="63" t="s">
        <v>4</v>
      </c>
      <c r="D107" s="64"/>
      <c r="E107" s="30"/>
      <c r="F107" s="31">
        <f>F96+F106</f>
        <v>1235</v>
      </c>
      <c r="G107" s="31">
        <f t="shared" ref="G107" si="38">G96+G106</f>
        <v>42.03</v>
      </c>
      <c r="H107" s="31">
        <f t="shared" ref="H107" si="39">H96+H106</f>
        <v>41.72</v>
      </c>
      <c r="I107" s="31">
        <f t="shared" ref="I107" si="40">I96+I106</f>
        <v>175.23000000000002</v>
      </c>
      <c r="J107" s="31">
        <f t="shared" ref="J107:L107" si="41">J96+J106</f>
        <v>1364.2700000000002</v>
      </c>
      <c r="K107" s="31"/>
      <c r="L107" s="31">
        <f t="shared" si="41"/>
        <v>176</v>
      </c>
    </row>
    <row r="108" spans="1:12" ht="18.75" x14ac:dyDescent="0.25">
      <c r="A108" s="13">
        <v>2</v>
      </c>
      <c r="B108" s="14">
        <v>2</v>
      </c>
      <c r="C108" s="21" t="s">
        <v>19</v>
      </c>
      <c r="D108" s="57" t="s">
        <v>24</v>
      </c>
      <c r="E108" s="53" t="s">
        <v>80</v>
      </c>
      <c r="F108" s="54">
        <v>60</v>
      </c>
      <c r="G108" s="52">
        <v>0.89</v>
      </c>
      <c r="H108" s="52">
        <v>3.61</v>
      </c>
      <c r="I108" s="52">
        <v>9.9600000000000009</v>
      </c>
      <c r="J108" s="52">
        <v>55.68</v>
      </c>
      <c r="K108" s="52" t="s">
        <v>82</v>
      </c>
      <c r="L108" s="38"/>
    </row>
    <row r="109" spans="1:12" ht="18.75" x14ac:dyDescent="0.25">
      <c r="A109" s="13"/>
      <c r="B109" s="14"/>
      <c r="C109" s="10"/>
      <c r="D109" s="57" t="s">
        <v>20</v>
      </c>
      <c r="E109" s="53" t="s">
        <v>81</v>
      </c>
      <c r="F109" s="54">
        <v>180</v>
      </c>
      <c r="G109" s="52">
        <v>10.56</v>
      </c>
      <c r="H109" s="52">
        <v>10.7</v>
      </c>
      <c r="I109" s="52">
        <v>15.2</v>
      </c>
      <c r="J109" s="52">
        <v>217</v>
      </c>
      <c r="K109" s="52" t="s">
        <v>83</v>
      </c>
      <c r="L109" s="40"/>
    </row>
    <row r="110" spans="1:12" ht="18.75" x14ac:dyDescent="0.25">
      <c r="A110" s="13"/>
      <c r="B110" s="14"/>
      <c r="C110" s="10"/>
      <c r="D110" s="6" t="s">
        <v>21</v>
      </c>
      <c r="E110" s="53" t="s">
        <v>48</v>
      </c>
      <c r="F110" s="54">
        <v>200</v>
      </c>
      <c r="G110" s="52">
        <v>3.3</v>
      </c>
      <c r="H110" s="52">
        <v>2.9</v>
      </c>
      <c r="I110" s="52">
        <v>13.8</v>
      </c>
      <c r="J110" s="52">
        <v>94</v>
      </c>
      <c r="K110" s="52" t="s">
        <v>47</v>
      </c>
      <c r="L110" s="40"/>
    </row>
    <row r="111" spans="1:12" ht="56.25" x14ac:dyDescent="0.25">
      <c r="A111" s="13"/>
      <c r="B111" s="14"/>
      <c r="C111" s="10"/>
      <c r="D111" s="6" t="s">
        <v>22</v>
      </c>
      <c r="E111" s="53" t="s">
        <v>50</v>
      </c>
      <c r="F111" s="54">
        <v>60</v>
      </c>
      <c r="G111" s="52">
        <v>2.56</v>
      </c>
      <c r="H111" s="52">
        <v>0.48</v>
      </c>
      <c r="I111" s="52">
        <v>29.52</v>
      </c>
      <c r="J111" s="52">
        <v>140.4</v>
      </c>
      <c r="K111" s="52" t="s">
        <v>49</v>
      </c>
      <c r="L111" s="40"/>
    </row>
    <row r="112" spans="1:12" ht="15" x14ac:dyDescent="0.25">
      <c r="A112" s="13"/>
      <c r="B112" s="14"/>
      <c r="C112" s="10"/>
      <c r="D112" s="5"/>
      <c r="E112" s="39"/>
      <c r="F112" s="40"/>
      <c r="G112" s="40"/>
      <c r="H112" s="40"/>
      <c r="I112" s="40"/>
      <c r="J112" s="40"/>
      <c r="K112" s="41"/>
      <c r="L112" s="40">
        <v>82.5</v>
      </c>
    </row>
    <row r="113" spans="1:12" ht="15" x14ac:dyDescent="0.25">
      <c r="A113" s="15"/>
      <c r="B113" s="16"/>
      <c r="C113" s="7"/>
      <c r="D113" s="17" t="s">
        <v>30</v>
      </c>
      <c r="E113" s="8"/>
      <c r="F113" s="18">
        <f>SUM(F108:F112)</f>
        <v>500</v>
      </c>
      <c r="G113" s="18">
        <f>SUM(G108:G112)</f>
        <v>17.309999999999999</v>
      </c>
      <c r="H113" s="18">
        <f>SUM(H108:H112)</f>
        <v>17.689999999999998</v>
      </c>
      <c r="I113" s="18">
        <f>SUM(I108:I112)</f>
        <v>68.48</v>
      </c>
      <c r="J113" s="18">
        <f>SUM(J108:J112)</f>
        <v>507.08000000000004</v>
      </c>
      <c r="K113" s="24"/>
      <c r="L113" s="18">
        <f>SUM(L108:L112)</f>
        <v>82.5</v>
      </c>
    </row>
    <row r="114" spans="1:12" ht="15" x14ac:dyDescent="0.25">
      <c r="A114" s="12">
        <f>A108</f>
        <v>2</v>
      </c>
      <c r="B114" s="12">
        <f>B108</f>
        <v>2</v>
      </c>
      <c r="C114" s="9" t="s">
        <v>23</v>
      </c>
      <c r="D114" s="6" t="s">
        <v>24</v>
      </c>
      <c r="E114" s="39"/>
      <c r="F114" s="40"/>
      <c r="G114" s="40"/>
      <c r="H114" s="40"/>
      <c r="I114" s="40"/>
      <c r="J114" s="40"/>
      <c r="K114" s="41"/>
      <c r="L114" s="40"/>
    </row>
    <row r="115" spans="1:12" ht="18.75" x14ac:dyDescent="0.25">
      <c r="A115" s="13"/>
      <c r="B115" s="14"/>
      <c r="C115" s="10"/>
      <c r="D115" s="6" t="s">
        <v>25</v>
      </c>
      <c r="E115" s="60" t="s">
        <v>105</v>
      </c>
      <c r="F115" s="61">
        <v>210</v>
      </c>
      <c r="G115" s="62">
        <v>2.46</v>
      </c>
      <c r="H115" s="62">
        <v>3.69</v>
      </c>
      <c r="I115" s="62">
        <v>16.399999999999999</v>
      </c>
      <c r="J115" s="62">
        <v>110.7</v>
      </c>
      <c r="K115" s="62" t="s">
        <v>108</v>
      </c>
      <c r="L115" s="40"/>
    </row>
    <row r="116" spans="1:12" ht="18.75" x14ac:dyDescent="0.25">
      <c r="A116" s="13"/>
      <c r="B116" s="14"/>
      <c r="C116" s="10"/>
      <c r="D116" s="6" t="s">
        <v>26</v>
      </c>
      <c r="E116" s="50" t="s">
        <v>41</v>
      </c>
      <c r="F116" s="51">
        <v>100</v>
      </c>
      <c r="G116" s="49">
        <v>10.7</v>
      </c>
      <c r="H116" s="49">
        <v>12.52</v>
      </c>
      <c r="I116" s="49">
        <v>18.41</v>
      </c>
      <c r="J116" s="49">
        <v>191.8</v>
      </c>
      <c r="K116" s="49">
        <v>244.18</v>
      </c>
      <c r="L116" s="40"/>
    </row>
    <row r="117" spans="1:12" ht="18.75" x14ac:dyDescent="0.25">
      <c r="A117" s="13"/>
      <c r="B117" s="14"/>
      <c r="C117" s="10"/>
      <c r="D117" s="6" t="s">
        <v>27</v>
      </c>
      <c r="E117" s="60" t="s">
        <v>120</v>
      </c>
      <c r="F117" s="61">
        <v>155</v>
      </c>
      <c r="G117" s="62">
        <v>8.4499999999999993</v>
      </c>
      <c r="H117" s="62">
        <v>8.1999999999999993</v>
      </c>
      <c r="I117" s="62">
        <v>34.840000000000003</v>
      </c>
      <c r="J117" s="62">
        <v>223.2</v>
      </c>
      <c r="K117" s="62" t="s">
        <v>109</v>
      </c>
      <c r="L117" s="40"/>
    </row>
    <row r="118" spans="1:12" ht="18.75" x14ac:dyDescent="0.25">
      <c r="A118" s="13"/>
      <c r="B118" s="14"/>
      <c r="C118" s="10"/>
      <c r="D118" s="6" t="s">
        <v>38</v>
      </c>
      <c r="E118" s="60" t="s">
        <v>96</v>
      </c>
      <c r="F118" s="61">
        <v>200</v>
      </c>
      <c r="G118" s="62">
        <v>0.2</v>
      </c>
      <c r="H118" s="62">
        <v>0.1</v>
      </c>
      <c r="I118" s="62">
        <v>17.2</v>
      </c>
      <c r="J118" s="62">
        <v>69</v>
      </c>
      <c r="K118" s="62" t="s">
        <v>79</v>
      </c>
      <c r="L118" s="40"/>
    </row>
    <row r="119" spans="1:12" ht="37.5" x14ac:dyDescent="0.25">
      <c r="A119" s="13"/>
      <c r="B119" s="14"/>
      <c r="C119" s="10"/>
      <c r="D119" s="6" t="s">
        <v>28</v>
      </c>
      <c r="E119" s="60" t="s">
        <v>97</v>
      </c>
      <c r="F119" s="61">
        <v>60</v>
      </c>
      <c r="G119" s="62">
        <v>4.5599999999999996</v>
      </c>
      <c r="H119" s="62">
        <v>0.48</v>
      </c>
      <c r="I119" s="62">
        <v>29.52</v>
      </c>
      <c r="J119" s="62">
        <v>140.4</v>
      </c>
      <c r="K119" s="62" t="s">
        <v>49</v>
      </c>
      <c r="L119" s="40"/>
    </row>
    <row r="120" spans="1:12" ht="15" x14ac:dyDescent="0.25">
      <c r="A120" s="13"/>
      <c r="B120" s="14"/>
      <c r="C120" s="10"/>
      <c r="D120" s="6" t="s">
        <v>29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3"/>
      <c r="B121" s="14"/>
      <c r="C121" s="10"/>
      <c r="D121" s="5"/>
      <c r="E121" s="39"/>
      <c r="F121" s="40"/>
      <c r="G121" s="40"/>
      <c r="H121" s="40"/>
      <c r="I121" s="40"/>
      <c r="J121" s="40"/>
      <c r="K121" s="41"/>
      <c r="L121" s="40">
        <v>93.5</v>
      </c>
    </row>
    <row r="122" spans="1:12" ht="15" x14ac:dyDescent="0.25">
      <c r="A122" s="13"/>
      <c r="B122" s="14"/>
      <c r="C122" s="10"/>
      <c r="D122" s="5"/>
      <c r="E122" s="39"/>
      <c r="F122" s="40"/>
      <c r="G122" s="40"/>
      <c r="H122" s="40"/>
      <c r="I122" s="40"/>
      <c r="J122" s="40"/>
      <c r="K122" s="41"/>
      <c r="L122" s="40"/>
    </row>
    <row r="123" spans="1:12" ht="15" x14ac:dyDescent="0.25">
      <c r="A123" s="15"/>
      <c r="B123" s="16"/>
      <c r="C123" s="7"/>
      <c r="D123" s="17" t="s">
        <v>30</v>
      </c>
      <c r="E123" s="8"/>
      <c r="F123" s="18">
        <f>SUM(F114:F122)</f>
        <v>725</v>
      </c>
      <c r="G123" s="18">
        <f t="shared" ref="G123:J123" si="42">SUM(G114:G122)</f>
        <v>26.369999999999997</v>
      </c>
      <c r="H123" s="18">
        <f t="shared" si="42"/>
        <v>24.990000000000002</v>
      </c>
      <c r="I123" s="18">
        <f t="shared" si="42"/>
        <v>116.37</v>
      </c>
      <c r="J123" s="18">
        <f t="shared" si="42"/>
        <v>735.1</v>
      </c>
      <c r="K123" s="24"/>
      <c r="L123" s="18">
        <f t="shared" ref="L123" si="43">SUM(L114:L122)</f>
        <v>93.5</v>
      </c>
    </row>
    <row r="124" spans="1:12" ht="15.75" thickBot="1" x14ac:dyDescent="0.25">
      <c r="A124" s="32">
        <f>A108</f>
        <v>2</v>
      </c>
      <c r="B124" s="32">
        <f>B108</f>
        <v>2</v>
      </c>
      <c r="C124" s="63" t="s">
        <v>4</v>
      </c>
      <c r="D124" s="64"/>
      <c r="E124" s="30"/>
      <c r="F124" s="31">
        <f>F113+F123</f>
        <v>1225</v>
      </c>
      <c r="G124" s="31">
        <f t="shared" ref="G124" si="44">G113+G123</f>
        <v>43.679999999999993</v>
      </c>
      <c r="H124" s="31">
        <f t="shared" ref="H124" si="45">H113+H123</f>
        <v>42.68</v>
      </c>
      <c r="I124" s="31">
        <f t="shared" ref="I124" si="46">I113+I123</f>
        <v>184.85000000000002</v>
      </c>
      <c r="J124" s="31">
        <f t="shared" ref="J124:L124" si="47">J113+J123</f>
        <v>1242.18</v>
      </c>
      <c r="K124" s="31"/>
      <c r="L124" s="31">
        <f t="shared" si="47"/>
        <v>176</v>
      </c>
    </row>
    <row r="125" spans="1:12" ht="18.75" x14ac:dyDescent="0.25">
      <c r="A125" s="19">
        <v>2</v>
      </c>
      <c r="B125" s="20">
        <v>3</v>
      </c>
      <c r="C125" s="21" t="s">
        <v>19</v>
      </c>
      <c r="D125" s="6" t="s">
        <v>26</v>
      </c>
      <c r="E125" s="50" t="s">
        <v>84</v>
      </c>
      <c r="F125" s="51">
        <v>100</v>
      </c>
      <c r="G125" s="49">
        <v>10.18</v>
      </c>
      <c r="H125" s="49">
        <v>8.52</v>
      </c>
      <c r="I125" s="49">
        <v>11.49</v>
      </c>
      <c r="J125" s="49">
        <v>164.2</v>
      </c>
      <c r="K125" s="49">
        <v>246.11</v>
      </c>
      <c r="L125" s="40"/>
    </row>
    <row r="126" spans="1:12" ht="18.75" x14ac:dyDescent="0.25">
      <c r="A126" s="22"/>
      <c r="B126" s="14"/>
      <c r="C126" s="10"/>
      <c r="D126" s="6" t="s">
        <v>27</v>
      </c>
      <c r="E126" s="53" t="s">
        <v>85</v>
      </c>
      <c r="F126" s="54">
        <v>155</v>
      </c>
      <c r="G126" s="52">
        <v>5.92</v>
      </c>
      <c r="H126" s="52">
        <v>6.28</v>
      </c>
      <c r="I126" s="52">
        <v>33.049999999999997</v>
      </c>
      <c r="J126" s="52">
        <v>212.35</v>
      </c>
      <c r="K126" s="52" t="s">
        <v>87</v>
      </c>
      <c r="L126" s="40"/>
    </row>
    <row r="127" spans="1:12" ht="15.75" customHeight="1" x14ac:dyDescent="0.25">
      <c r="A127" s="22"/>
      <c r="B127" s="14"/>
      <c r="C127" s="10"/>
      <c r="D127" s="55" t="s">
        <v>21</v>
      </c>
      <c r="E127" s="53" t="s">
        <v>86</v>
      </c>
      <c r="F127" s="54">
        <v>200</v>
      </c>
      <c r="G127" s="52">
        <v>0.01</v>
      </c>
      <c r="H127" s="52">
        <v>0.01</v>
      </c>
      <c r="I127" s="52">
        <v>20</v>
      </c>
      <c r="J127" s="52">
        <v>76</v>
      </c>
      <c r="K127" s="52" t="s">
        <v>88</v>
      </c>
      <c r="L127" s="40"/>
    </row>
    <row r="128" spans="1:12" ht="56.25" x14ac:dyDescent="0.25">
      <c r="A128" s="22"/>
      <c r="B128" s="14"/>
      <c r="C128" s="10"/>
      <c r="D128" s="55" t="s">
        <v>22</v>
      </c>
      <c r="E128" s="53" t="s">
        <v>50</v>
      </c>
      <c r="F128" s="54">
        <v>50</v>
      </c>
      <c r="G128" s="52">
        <v>1.8</v>
      </c>
      <c r="H128" s="52">
        <v>2.4</v>
      </c>
      <c r="I128" s="52">
        <v>14.6</v>
      </c>
      <c r="J128" s="52">
        <v>117</v>
      </c>
      <c r="K128" s="52" t="s">
        <v>49</v>
      </c>
      <c r="L128" s="40"/>
    </row>
    <row r="129" spans="1:12" ht="15" x14ac:dyDescent="0.25">
      <c r="A129" s="22"/>
      <c r="B129" s="14"/>
      <c r="C129" s="10"/>
      <c r="D129" s="5"/>
      <c r="E129" s="39"/>
      <c r="F129" s="40"/>
      <c r="G129" s="40"/>
      <c r="H129" s="40"/>
      <c r="I129" s="40"/>
      <c r="J129" s="40"/>
      <c r="K129" s="41"/>
      <c r="L129" s="40">
        <v>82.5</v>
      </c>
    </row>
    <row r="130" spans="1:12" ht="15" x14ac:dyDescent="0.25">
      <c r="A130" s="23"/>
      <c r="B130" s="16"/>
      <c r="C130" s="7"/>
      <c r="D130" s="17" t="s">
        <v>30</v>
      </c>
      <c r="E130" s="8"/>
      <c r="F130" s="18">
        <f>SUM(F125:F129)</f>
        <v>505</v>
      </c>
      <c r="G130" s="18">
        <f>SUM(G125:G129)</f>
        <v>17.910000000000004</v>
      </c>
      <c r="H130" s="18">
        <f>SUM(H125:H129)</f>
        <v>17.21</v>
      </c>
      <c r="I130" s="18">
        <f>SUM(I125:I129)</f>
        <v>79.139999999999986</v>
      </c>
      <c r="J130" s="18">
        <f>SUM(J125:J129)</f>
        <v>569.54999999999995</v>
      </c>
      <c r="K130" s="24"/>
      <c r="L130" s="18">
        <f>SUM(L125:L129)</f>
        <v>82.5</v>
      </c>
    </row>
    <row r="131" spans="1:12" ht="15" x14ac:dyDescent="0.25">
      <c r="A131" s="25">
        <f>A125</f>
        <v>2</v>
      </c>
      <c r="B131" s="12">
        <f>B125</f>
        <v>3</v>
      </c>
      <c r="C131" s="9" t="s">
        <v>23</v>
      </c>
      <c r="D131" s="6" t="s">
        <v>24</v>
      </c>
      <c r="E131" s="39"/>
      <c r="F131" s="40"/>
      <c r="G131" s="40"/>
      <c r="H131" s="40"/>
      <c r="I131" s="40"/>
      <c r="J131" s="40"/>
      <c r="K131" s="41"/>
      <c r="L131" s="40"/>
    </row>
    <row r="132" spans="1:12" ht="18.75" x14ac:dyDescent="0.25">
      <c r="A132" s="22"/>
      <c r="B132" s="14"/>
      <c r="C132" s="10"/>
      <c r="D132" s="6" t="s">
        <v>25</v>
      </c>
      <c r="E132" s="60" t="s">
        <v>116</v>
      </c>
      <c r="F132" s="61">
        <v>200</v>
      </c>
      <c r="G132" s="62">
        <v>8.5</v>
      </c>
      <c r="H132" s="62">
        <v>4.22</v>
      </c>
      <c r="I132" s="62">
        <v>13.23</v>
      </c>
      <c r="J132" s="62">
        <v>218.6</v>
      </c>
      <c r="K132" s="62" t="s">
        <v>118</v>
      </c>
      <c r="L132" s="40"/>
    </row>
    <row r="133" spans="1:12" ht="18.75" x14ac:dyDescent="0.25">
      <c r="A133" s="22"/>
      <c r="B133" s="14"/>
      <c r="C133" s="10"/>
      <c r="D133" s="6" t="s">
        <v>26</v>
      </c>
      <c r="E133" s="50" t="s">
        <v>68</v>
      </c>
      <c r="F133" s="51">
        <v>100</v>
      </c>
      <c r="G133" s="49">
        <v>10.3</v>
      </c>
      <c r="H133" s="49">
        <v>13.32</v>
      </c>
      <c r="I133" s="49">
        <v>31.1</v>
      </c>
      <c r="J133" s="49">
        <v>241.6</v>
      </c>
      <c r="K133" s="49">
        <v>246.13</v>
      </c>
      <c r="L133" s="40"/>
    </row>
    <row r="134" spans="1:12" ht="18.75" x14ac:dyDescent="0.25">
      <c r="A134" s="22"/>
      <c r="B134" s="14"/>
      <c r="C134" s="10"/>
      <c r="D134" s="6" t="s">
        <v>27</v>
      </c>
      <c r="E134" s="60" t="s">
        <v>121</v>
      </c>
      <c r="F134" s="61">
        <v>150</v>
      </c>
      <c r="G134" s="62">
        <v>2.1</v>
      </c>
      <c r="H134" s="62">
        <v>9.16</v>
      </c>
      <c r="I134" s="62">
        <v>17.989999999999998</v>
      </c>
      <c r="J134" s="62">
        <v>172.8</v>
      </c>
      <c r="K134" s="62" t="s">
        <v>119</v>
      </c>
      <c r="L134" s="40"/>
    </row>
    <row r="135" spans="1:12" ht="18.75" x14ac:dyDescent="0.25">
      <c r="A135" s="22"/>
      <c r="B135" s="14"/>
      <c r="C135" s="10"/>
      <c r="D135" s="6" t="s">
        <v>38</v>
      </c>
      <c r="E135" s="60" t="s">
        <v>117</v>
      </c>
      <c r="F135" s="61">
        <v>200</v>
      </c>
      <c r="G135" s="62">
        <v>0.1</v>
      </c>
      <c r="H135" s="62">
        <v>0.03</v>
      </c>
      <c r="I135" s="62">
        <v>9.1</v>
      </c>
      <c r="J135" s="62">
        <v>25</v>
      </c>
      <c r="K135" s="62" t="s">
        <v>56</v>
      </c>
      <c r="L135" s="40"/>
    </row>
    <row r="136" spans="1:12" ht="37.5" x14ac:dyDescent="0.25">
      <c r="A136" s="22"/>
      <c r="B136" s="14"/>
      <c r="C136" s="10"/>
      <c r="D136" s="6" t="s">
        <v>28</v>
      </c>
      <c r="E136" s="60" t="s">
        <v>97</v>
      </c>
      <c r="F136" s="61">
        <v>60</v>
      </c>
      <c r="G136" s="62">
        <v>4.5599999999999996</v>
      </c>
      <c r="H136" s="62">
        <v>0.48</v>
      </c>
      <c r="I136" s="62">
        <v>29.52</v>
      </c>
      <c r="J136" s="62">
        <v>140.4</v>
      </c>
      <c r="K136" s="62" t="s">
        <v>49</v>
      </c>
      <c r="L136" s="40"/>
    </row>
    <row r="137" spans="1:12" ht="15" x14ac:dyDescent="0.25">
      <c r="A137" s="22"/>
      <c r="B137" s="14"/>
      <c r="C137" s="10"/>
      <c r="D137" s="6" t="s">
        <v>29</v>
      </c>
      <c r="E137" s="39"/>
      <c r="F137" s="40"/>
      <c r="G137" s="40"/>
      <c r="H137" s="40"/>
      <c r="I137" s="40"/>
      <c r="J137" s="40"/>
      <c r="K137" s="41"/>
      <c r="L137" s="40"/>
    </row>
    <row r="138" spans="1:12" ht="15" x14ac:dyDescent="0.25">
      <c r="A138" s="22"/>
      <c r="B138" s="14"/>
      <c r="C138" s="10"/>
      <c r="D138" s="6" t="s">
        <v>38</v>
      </c>
      <c r="E138" s="39"/>
      <c r="F138" s="40"/>
      <c r="G138" s="40"/>
      <c r="H138" s="40"/>
      <c r="I138" s="40"/>
      <c r="J138" s="40"/>
      <c r="K138" s="41"/>
      <c r="L138" s="40">
        <v>93.5</v>
      </c>
    </row>
    <row r="139" spans="1:12" ht="15" x14ac:dyDescent="0.25">
      <c r="A139" s="22"/>
      <c r="B139" s="14"/>
      <c r="C139" s="10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6"/>
      <c r="C140" s="7"/>
      <c r="D140" s="17" t="s">
        <v>30</v>
      </c>
      <c r="E140" s="8"/>
      <c r="F140" s="18">
        <f>SUM(F131:F139)</f>
        <v>710</v>
      </c>
      <c r="G140" s="18">
        <f t="shared" ref="G140:J140" si="48">SUM(G131:G139)</f>
        <v>25.560000000000002</v>
      </c>
      <c r="H140" s="18">
        <f t="shared" si="48"/>
        <v>27.21</v>
      </c>
      <c r="I140" s="18">
        <f t="shared" si="48"/>
        <v>100.93999999999998</v>
      </c>
      <c r="J140" s="18">
        <f t="shared" si="48"/>
        <v>798.4</v>
      </c>
      <c r="K140" s="24"/>
      <c r="L140" s="18">
        <f t="shared" ref="L140" si="49">SUM(L131:L139)</f>
        <v>93.5</v>
      </c>
    </row>
    <row r="141" spans="1:12" ht="15.75" thickBot="1" x14ac:dyDescent="0.25">
      <c r="A141" s="28">
        <f>A125</f>
        <v>2</v>
      </c>
      <c r="B141" s="29">
        <f>B125</f>
        <v>3</v>
      </c>
      <c r="C141" s="63" t="s">
        <v>4</v>
      </c>
      <c r="D141" s="64"/>
      <c r="E141" s="30"/>
      <c r="F141" s="31">
        <f>F130+F140</f>
        <v>1215</v>
      </c>
      <c r="G141" s="31">
        <f t="shared" ref="G141" si="50">G130+G140</f>
        <v>43.470000000000006</v>
      </c>
      <c r="H141" s="31">
        <f t="shared" ref="H141" si="51">H130+H140</f>
        <v>44.42</v>
      </c>
      <c r="I141" s="31">
        <f t="shared" ref="I141" si="52">I130+I140</f>
        <v>180.07999999999998</v>
      </c>
      <c r="J141" s="31">
        <f t="shared" ref="J141:L141" si="53">J130+J140</f>
        <v>1367.9499999999998</v>
      </c>
      <c r="K141" s="31"/>
      <c r="L141" s="31">
        <f t="shared" si="53"/>
        <v>176</v>
      </c>
    </row>
    <row r="142" spans="1:12" ht="18.75" x14ac:dyDescent="0.25">
      <c r="A142" s="19">
        <v>2</v>
      </c>
      <c r="B142" s="20">
        <v>4</v>
      </c>
      <c r="C142" s="21" t="s">
        <v>19</v>
      </c>
      <c r="D142" s="6" t="s">
        <v>24</v>
      </c>
      <c r="E142" s="53" t="s">
        <v>89</v>
      </c>
      <c r="F142" s="54">
        <v>100</v>
      </c>
      <c r="G142" s="52">
        <v>1</v>
      </c>
      <c r="H142" s="52">
        <v>4.5</v>
      </c>
      <c r="I142" s="52">
        <v>14.5</v>
      </c>
      <c r="J142" s="52">
        <v>100</v>
      </c>
      <c r="K142" s="52" t="s">
        <v>91</v>
      </c>
      <c r="L142" s="38"/>
    </row>
    <row r="143" spans="1:12" ht="18.75" x14ac:dyDescent="0.25">
      <c r="A143" s="22"/>
      <c r="B143" s="14"/>
      <c r="C143" s="10"/>
      <c r="D143" s="6" t="s">
        <v>92</v>
      </c>
      <c r="E143" s="53" t="s">
        <v>90</v>
      </c>
      <c r="F143" s="54">
        <v>180</v>
      </c>
      <c r="G143" s="52">
        <v>16.62</v>
      </c>
      <c r="H143" s="52">
        <v>12.8</v>
      </c>
      <c r="I143" s="52">
        <v>31.46</v>
      </c>
      <c r="J143" s="52">
        <v>304.10000000000002</v>
      </c>
      <c r="K143" s="52" t="s">
        <v>87</v>
      </c>
      <c r="L143" s="40"/>
    </row>
    <row r="144" spans="1:12" ht="18.75" x14ac:dyDescent="0.25">
      <c r="A144" s="22"/>
      <c r="B144" s="14"/>
      <c r="C144" s="10"/>
      <c r="D144" s="57" t="s">
        <v>21</v>
      </c>
      <c r="E144" s="53" t="s">
        <v>53</v>
      </c>
      <c r="F144" s="54">
        <v>200</v>
      </c>
      <c r="G144" s="52">
        <v>0.1</v>
      </c>
      <c r="H144" s="52">
        <v>0.03</v>
      </c>
      <c r="I144" s="52">
        <v>9.1</v>
      </c>
      <c r="J144" s="52">
        <v>25</v>
      </c>
      <c r="K144" s="52" t="s">
        <v>56</v>
      </c>
      <c r="L144" s="40"/>
    </row>
    <row r="145" spans="1:12" ht="56.25" x14ac:dyDescent="0.25">
      <c r="A145" s="22"/>
      <c r="B145" s="14"/>
      <c r="C145" s="10"/>
      <c r="D145" s="9" t="s">
        <v>22</v>
      </c>
      <c r="E145" s="53" t="s">
        <v>50</v>
      </c>
      <c r="F145" s="54">
        <v>40</v>
      </c>
      <c r="G145" s="52">
        <v>1.04</v>
      </c>
      <c r="H145" s="52">
        <v>0.32</v>
      </c>
      <c r="I145" s="52">
        <v>19.68</v>
      </c>
      <c r="J145" s="52">
        <v>93.6</v>
      </c>
      <c r="K145" s="52" t="s">
        <v>49</v>
      </c>
      <c r="L145" s="40"/>
    </row>
    <row r="146" spans="1:12" ht="15" x14ac:dyDescent="0.25">
      <c r="A146" s="22"/>
      <c r="B146" s="14"/>
      <c r="C146" s="10"/>
      <c r="D146" s="5"/>
      <c r="E146" s="39"/>
      <c r="F146" s="40"/>
      <c r="G146" s="40"/>
      <c r="H146" s="40"/>
      <c r="I146" s="40"/>
      <c r="J146" s="40"/>
      <c r="K146" s="41"/>
      <c r="L146" s="40">
        <v>82.5</v>
      </c>
    </row>
    <row r="147" spans="1:12" ht="15" x14ac:dyDescent="0.25">
      <c r="A147" s="23"/>
      <c r="B147" s="16"/>
      <c r="C147" s="7"/>
      <c r="D147" s="17" t="s">
        <v>30</v>
      </c>
      <c r="E147" s="8"/>
      <c r="F147" s="18">
        <f>SUM(F142:F146)</f>
        <v>520</v>
      </c>
      <c r="G147" s="18">
        <f>SUM(G142:G146)</f>
        <v>18.760000000000002</v>
      </c>
      <c r="H147" s="18">
        <f>SUM(H142:H146)</f>
        <v>17.650000000000002</v>
      </c>
      <c r="I147" s="18">
        <f>SUM(I142:I146)</f>
        <v>74.740000000000009</v>
      </c>
      <c r="J147" s="18">
        <f>SUM(J142:J146)</f>
        <v>522.70000000000005</v>
      </c>
      <c r="K147" s="24"/>
      <c r="L147" s="18">
        <f>SUM(L142:L146)</f>
        <v>82.5</v>
      </c>
    </row>
    <row r="148" spans="1:12" ht="15" x14ac:dyDescent="0.25">
      <c r="A148" s="25">
        <f>A142</f>
        <v>2</v>
      </c>
      <c r="B148" s="12">
        <f>B142</f>
        <v>4</v>
      </c>
      <c r="C148" s="9" t="s">
        <v>23</v>
      </c>
      <c r="D148" s="6" t="s">
        <v>24</v>
      </c>
      <c r="E148" s="39"/>
      <c r="F148" s="40"/>
      <c r="G148" s="40"/>
      <c r="H148" s="40"/>
      <c r="I148" s="40"/>
      <c r="J148" s="40"/>
      <c r="K148" s="48"/>
      <c r="L148" s="40"/>
    </row>
    <row r="149" spans="1:12" ht="37.5" x14ac:dyDescent="0.25">
      <c r="A149" s="22"/>
      <c r="B149" s="14"/>
      <c r="C149" s="10"/>
      <c r="D149" s="6" t="s">
        <v>25</v>
      </c>
      <c r="E149" s="60" t="s">
        <v>100</v>
      </c>
      <c r="F149" s="61">
        <v>210</v>
      </c>
      <c r="G149" s="62">
        <v>10.3</v>
      </c>
      <c r="H149" s="62">
        <v>4.59</v>
      </c>
      <c r="I149" s="62">
        <v>6.89</v>
      </c>
      <c r="J149" s="62">
        <v>174.6</v>
      </c>
      <c r="K149" s="62" t="s">
        <v>103</v>
      </c>
      <c r="L149" s="40"/>
    </row>
    <row r="150" spans="1:12" ht="18.75" x14ac:dyDescent="0.25">
      <c r="A150" s="22"/>
      <c r="B150" s="14"/>
      <c r="C150" s="10"/>
      <c r="D150" s="6" t="s">
        <v>26</v>
      </c>
      <c r="E150" s="50" t="s">
        <v>122</v>
      </c>
      <c r="F150" s="51">
        <v>100</v>
      </c>
      <c r="G150" s="49">
        <v>7.66</v>
      </c>
      <c r="H150" s="49">
        <v>17.2</v>
      </c>
      <c r="I150" s="49">
        <v>15.3</v>
      </c>
      <c r="J150" s="49">
        <v>153.9</v>
      </c>
      <c r="K150" s="49">
        <v>246.14</v>
      </c>
      <c r="L150" s="40"/>
    </row>
    <row r="151" spans="1:12" ht="18.75" x14ac:dyDescent="0.25">
      <c r="A151" s="22"/>
      <c r="B151" s="14"/>
      <c r="C151" s="10"/>
      <c r="D151" s="6" t="s">
        <v>27</v>
      </c>
      <c r="E151" s="60" t="s">
        <v>40</v>
      </c>
      <c r="F151" s="61">
        <v>150</v>
      </c>
      <c r="G151" s="62">
        <v>3.64</v>
      </c>
      <c r="H151" s="62">
        <v>4.3</v>
      </c>
      <c r="I151" s="62">
        <v>36.67</v>
      </c>
      <c r="J151" s="62">
        <v>199.95</v>
      </c>
      <c r="K151" s="62" t="s">
        <v>78</v>
      </c>
      <c r="L151" s="40"/>
    </row>
    <row r="152" spans="1:12" ht="18.75" x14ac:dyDescent="0.25">
      <c r="A152" s="22"/>
      <c r="B152" s="14"/>
      <c r="C152" s="10"/>
      <c r="D152" s="6" t="s">
        <v>38</v>
      </c>
      <c r="E152" s="60" t="s">
        <v>96</v>
      </c>
      <c r="F152" s="61">
        <v>200</v>
      </c>
      <c r="G152" s="62">
        <v>0.2</v>
      </c>
      <c r="H152" s="62">
        <v>0.1</v>
      </c>
      <c r="I152" s="62">
        <v>17.2</v>
      </c>
      <c r="J152" s="62">
        <v>69</v>
      </c>
      <c r="K152" s="62" t="s">
        <v>79</v>
      </c>
      <c r="L152" s="40"/>
    </row>
    <row r="153" spans="1:12" ht="37.5" x14ac:dyDescent="0.25">
      <c r="A153" s="22"/>
      <c r="B153" s="14"/>
      <c r="C153" s="10"/>
      <c r="D153" s="6" t="s">
        <v>28</v>
      </c>
      <c r="E153" s="60" t="s">
        <v>97</v>
      </c>
      <c r="F153" s="61">
        <v>50</v>
      </c>
      <c r="G153" s="62">
        <v>3.8</v>
      </c>
      <c r="H153" s="62">
        <v>0.4</v>
      </c>
      <c r="I153" s="62">
        <v>24.6</v>
      </c>
      <c r="J153" s="62">
        <v>117</v>
      </c>
      <c r="K153" s="62" t="s">
        <v>49</v>
      </c>
      <c r="L153" s="40"/>
    </row>
    <row r="154" spans="1:12" ht="15" x14ac:dyDescent="0.25">
      <c r="A154" s="22"/>
      <c r="B154" s="14"/>
      <c r="C154" s="10"/>
      <c r="D154" s="6" t="s">
        <v>29</v>
      </c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2"/>
      <c r="B155" s="14"/>
      <c r="C155" s="10"/>
      <c r="D155" s="6" t="s">
        <v>38</v>
      </c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2"/>
      <c r="B156" s="14"/>
      <c r="C156" s="10"/>
      <c r="D156" s="5"/>
      <c r="E156" s="39"/>
      <c r="F156" s="40"/>
      <c r="G156" s="40"/>
      <c r="H156" s="40"/>
      <c r="I156" s="40"/>
      <c r="J156" s="40"/>
      <c r="K156" s="41"/>
      <c r="L156" s="40">
        <v>93.5</v>
      </c>
    </row>
    <row r="157" spans="1:12" ht="15" x14ac:dyDescent="0.25">
      <c r="A157" s="23"/>
      <c r="B157" s="16"/>
      <c r="C157" s="7"/>
      <c r="D157" s="17" t="s">
        <v>30</v>
      </c>
      <c r="E157" s="8"/>
      <c r="F157" s="18">
        <f>SUM(F148:F156)</f>
        <v>710</v>
      </c>
      <c r="G157" s="18">
        <f t="shared" ref="G157:J157" si="54">SUM(G148:G156)</f>
        <v>25.6</v>
      </c>
      <c r="H157" s="18">
        <f t="shared" si="54"/>
        <v>26.59</v>
      </c>
      <c r="I157" s="18">
        <f t="shared" si="54"/>
        <v>100.66</v>
      </c>
      <c r="J157" s="18">
        <f t="shared" si="54"/>
        <v>714.45</v>
      </c>
      <c r="K157" s="24"/>
      <c r="L157" s="18">
        <f t="shared" ref="L157" si="55">SUM(L148:L156)</f>
        <v>93.5</v>
      </c>
    </row>
    <row r="158" spans="1:12" ht="15.75" thickBot="1" x14ac:dyDescent="0.25">
      <c r="A158" s="28">
        <f>A142</f>
        <v>2</v>
      </c>
      <c r="B158" s="29">
        <f>B142</f>
        <v>4</v>
      </c>
      <c r="C158" s="63" t="s">
        <v>4</v>
      </c>
      <c r="D158" s="64"/>
      <c r="E158" s="30"/>
      <c r="F158" s="31">
        <f>F147+F157</f>
        <v>1230</v>
      </c>
      <c r="G158" s="31">
        <f t="shared" ref="G158" si="56">G147+G157</f>
        <v>44.36</v>
      </c>
      <c r="H158" s="31">
        <f t="shared" ref="H158" si="57">H147+H157</f>
        <v>44.24</v>
      </c>
      <c r="I158" s="31">
        <f t="shared" ref="I158" si="58">I147+I157</f>
        <v>175.4</v>
      </c>
      <c r="J158" s="31">
        <f t="shared" ref="J158:L158" si="59">J147+J157</f>
        <v>1237.1500000000001</v>
      </c>
      <c r="K158" s="31"/>
      <c r="L158" s="31">
        <f t="shared" si="59"/>
        <v>176</v>
      </c>
    </row>
    <row r="159" spans="1:12" ht="18.75" x14ac:dyDescent="0.25">
      <c r="A159" s="19">
        <v>2</v>
      </c>
      <c r="B159" s="20">
        <v>5</v>
      </c>
      <c r="C159" s="21" t="s">
        <v>19</v>
      </c>
      <c r="D159" s="55" t="s">
        <v>20</v>
      </c>
      <c r="E159" s="53" t="s">
        <v>93</v>
      </c>
      <c r="F159" s="54">
        <v>205</v>
      </c>
      <c r="G159" s="52">
        <v>8.48</v>
      </c>
      <c r="H159" s="52">
        <v>7.68</v>
      </c>
      <c r="I159" s="52">
        <v>37.159999999999997</v>
      </c>
      <c r="J159" s="52">
        <v>251.6</v>
      </c>
      <c r="K159" s="58">
        <v>202.08</v>
      </c>
      <c r="L159" s="38"/>
    </row>
    <row r="160" spans="1:12" ht="18.75" x14ac:dyDescent="0.25">
      <c r="A160" s="22"/>
      <c r="B160" s="14"/>
      <c r="C160" s="10"/>
      <c r="D160" s="55" t="s">
        <v>21</v>
      </c>
      <c r="E160" s="53" t="s">
        <v>69</v>
      </c>
      <c r="F160" s="54">
        <v>200</v>
      </c>
      <c r="G160" s="52">
        <v>2.8</v>
      </c>
      <c r="H160" s="52">
        <v>3.2</v>
      </c>
      <c r="I160" s="52">
        <v>14.8</v>
      </c>
      <c r="J160" s="52">
        <v>87</v>
      </c>
      <c r="K160" s="59">
        <v>300.35000000000002</v>
      </c>
      <c r="L160" s="40"/>
    </row>
    <row r="161" spans="1:12" ht="18.75" x14ac:dyDescent="0.25">
      <c r="A161" s="22"/>
      <c r="B161" s="14"/>
      <c r="C161" s="10"/>
      <c r="D161" s="6" t="s">
        <v>74</v>
      </c>
      <c r="E161" s="53" t="s">
        <v>70</v>
      </c>
      <c r="F161" s="54">
        <v>100</v>
      </c>
      <c r="G161" s="52">
        <v>1.4</v>
      </c>
      <c r="H161" s="52">
        <v>0.4</v>
      </c>
      <c r="I161" s="52">
        <v>9.8000000000000007</v>
      </c>
      <c r="J161" s="52">
        <v>44</v>
      </c>
      <c r="K161" s="59">
        <v>500</v>
      </c>
      <c r="L161" s="40"/>
    </row>
    <row r="162" spans="1:12" ht="56.25" x14ac:dyDescent="0.25">
      <c r="A162" s="22"/>
      <c r="B162" s="14"/>
      <c r="C162" s="10"/>
      <c r="D162" s="6" t="s">
        <v>22</v>
      </c>
      <c r="E162" s="53" t="s">
        <v>50</v>
      </c>
      <c r="F162" s="54">
        <v>50</v>
      </c>
      <c r="G162" s="52">
        <v>3.8</v>
      </c>
      <c r="H162" s="52">
        <v>5.4</v>
      </c>
      <c r="I162" s="52">
        <v>14.6</v>
      </c>
      <c r="J162" s="52">
        <v>117</v>
      </c>
      <c r="K162" s="59">
        <v>600</v>
      </c>
      <c r="L162" s="40"/>
    </row>
    <row r="163" spans="1:12" ht="15" x14ac:dyDescent="0.25">
      <c r="A163" s="22"/>
      <c r="B163" s="14"/>
      <c r="C163" s="10"/>
      <c r="D163" s="5"/>
      <c r="E163" s="39"/>
      <c r="F163" s="40"/>
      <c r="G163" s="40"/>
      <c r="H163" s="40"/>
      <c r="I163" s="40"/>
      <c r="J163" s="40"/>
      <c r="K163" s="41"/>
      <c r="L163" s="40">
        <v>82.5</v>
      </c>
    </row>
    <row r="164" spans="1:12" ht="15.75" customHeight="1" x14ac:dyDescent="0.25">
      <c r="A164" s="23"/>
      <c r="B164" s="16"/>
      <c r="C164" s="7"/>
      <c r="D164" s="17" t="s">
        <v>30</v>
      </c>
      <c r="E164" s="8"/>
      <c r="F164" s="18">
        <f>SUM(F159:F163)</f>
        <v>555</v>
      </c>
      <c r="G164" s="18">
        <f>SUM(G159:G163)</f>
        <v>16.48</v>
      </c>
      <c r="H164" s="18">
        <f>SUM(H159:H163)</f>
        <v>16.68</v>
      </c>
      <c r="I164" s="18">
        <f>SUM(I159:I163)</f>
        <v>76.359999999999985</v>
      </c>
      <c r="J164" s="18">
        <f>SUM(J159:J163)</f>
        <v>499.6</v>
      </c>
      <c r="K164" s="24"/>
      <c r="L164" s="18">
        <v>82.5</v>
      </c>
    </row>
    <row r="165" spans="1:12" ht="15" x14ac:dyDescent="0.25">
      <c r="A165" s="25">
        <f>A159</f>
        <v>2</v>
      </c>
      <c r="B165" s="12">
        <f>B159</f>
        <v>5</v>
      </c>
      <c r="C165" s="9" t="s">
        <v>23</v>
      </c>
      <c r="D165" s="6" t="s">
        <v>24</v>
      </c>
      <c r="E165" s="39"/>
      <c r="F165" s="40"/>
      <c r="G165" s="40"/>
      <c r="H165" s="40"/>
      <c r="I165" s="40"/>
      <c r="J165" s="40"/>
      <c r="K165" s="41"/>
      <c r="L165" s="40"/>
    </row>
    <row r="166" spans="1:12" ht="37.5" x14ac:dyDescent="0.25">
      <c r="A166" s="22"/>
      <c r="B166" s="14"/>
      <c r="C166" s="10"/>
      <c r="D166" s="6" t="s">
        <v>25</v>
      </c>
      <c r="E166" s="60" t="s">
        <v>123</v>
      </c>
      <c r="F166" s="61">
        <v>210</v>
      </c>
      <c r="G166" s="62">
        <v>4.4800000000000004</v>
      </c>
      <c r="H166" s="62">
        <v>4.03</v>
      </c>
      <c r="I166" s="62">
        <v>20.97</v>
      </c>
      <c r="J166" s="62">
        <v>185.8</v>
      </c>
      <c r="K166" s="62" t="s">
        <v>126</v>
      </c>
      <c r="L166" s="40"/>
    </row>
    <row r="167" spans="1:12" ht="18.75" x14ac:dyDescent="0.25">
      <c r="A167" s="22"/>
      <c r="B167" s="14"/>
      <c r="C167" s="10"/>
      <c r="D167" s="6" t="s">
        <v>26</v>
      </c>
      <c r="E167" s="50" t="s">
        <v>124</v>
      </c>
      <c r="F167" s="51">
        <v>100</v>
      </c>
      <c r="G167" s="49">
        <v>9.1</v>
      </c>
      <c r="H167" s="49">
        <v>13.98</v>
      </c>
      <c r="I167" s="49">
        <v>10.42</v>
      </c>
      <c r="J167" s="49">
        <v>205.44</v>
      </c>
      <c r="K167" s="49">
        <v>246.15</v>
      </c>
      <c r="L167" s="40"/>
    </row>
    <row r="168" spans="1:12" ht="18.75" x14ac:dyDescent="0.25">
      <c r="A168" s="22"/>
      <c r="B168" s="14"/>
      <c r="C168" s="10"/>
      <c r="D168" s="6" t="s">
        <v>27</v>
      </c>
      <c r="E168" s="60" t="s">
        <v>125</v>
      </c>
      <c r="F168" s="61">
        <v>155</v>
      </c>
      <c r="G168" s="62">
        <v>5.92</v>
      </c>
      <c r="H168" s="62">
        <v>6.28</v>
      </c>
      <c r="I168" s="62">
        <v>33.049999999999997</v>
      </c>
      <c r="J168" s="62">
        <v>212.35</v>
      </c>
      <c r="K168" s="62" t="s">
        <v>87</v>
      </c>
      <c r="L168" s="40"/>
    </row>
    <row r="169" spans="1:12" ht="18.75" x14ac:dyDescent="0.25">
      <c r="A169" s="22"/>
      <c r="B169" s="14"/>
      <c r="C169" s="10"/>
      <c r="D169" s="6" t="s">
        <v>38</v>
      </c>
      <c r="E169" s="60" t="s">
        <v>117</v>
      </c>
      <c r="F169" s="61">
        <v>200</v>
      </c>
      <c r="G169" s="62">
        <v>0.1</v>
      </c>
      <c r="H169" s="62">
        <v>0.03</v>
      </c>
      <c r="I169" s="62">
        <v>9.1</v>
      </c>
      <c r="J169" s="62">
        <v>25</v>
      </c>
      <c r="K169" s="62" t="s">
        <v>56</v>
      </c>
      <c r="L169" s="40"/>
    </row>
    <row r="170" spans="1:12" ht="37.5" x14ac:dyDescent="0.25">
      <c r="A170" s="22"/>
      <c r="B170" s="14"/>
      <c r="C170" s="10"/>
      <c r="D170" s="6" t="s">
        <v>28</v>
      </c>
      <c r="E170" s="60" t="s">
        <v>97</v>
      </c>
      <c r="F170" s="61">
        <v>60</v>
      </c>
      <c r="G170" s="62">
        <v>4.5599999999999996</v>
      </c>
      <c r="H170" s="62">
        <v>0.48</v>
      </c>
      <c r="I170" s="62">
        <v>29.52</v>
      </c>
      <c r="J170" s="62">
        <v>140.4</v>
      </c>
      <c r="K170" s="62" t="s">
        <v>49</v>
      </c>
      <c r="L170" s="40"/>
    </row>
    <row r="171" spans="1:12" ht="15" x14ac:dyDescent="0.25">
      <c r="A171" s="22"/>
      <c r="B171" s="14"/>
      <c r="C171" s="10"/>
      <c r="D171" s="6" t="s">
        <v>29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 x14ac:dyDescent="0.25">
      <c r="A172" s="22"/>
      <c r="B172" s="14"/>
      <c r="C172" s="10"/>
      <c r="D172" s="5"/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2"/>
      <c r="B173" s="14"/>
      <c r="C173" s="10"/>
      <c r="D173" s="6" t="s">
        <v>38</v>
      </c>
      <c r="E173" s="39"/>
      <c r="F173" s="40"/>
      <c r="G173" s="40"/>
      <c r="H173" s="40"/>
      <c r="I173" s="40"/>
      <c r="J173" s="40"/>
      <c r="K173" s="41"/>
      <c r="L173" s="40">
        <v>93.5</v>
      </c>
    </row>
    <row r="174" spans="1:12" ht="15" x14ac:dyDescent="0.25">
      <c r="A174" s="23"/>
      <c r="B174" s="16"/>
      <c r="C174" s="7"/>
      <c r="D174" s="17" t="s">
        <v>30</v>
      </c>
      <c r="E174" s="8"/>
      <c r="F174" s="18">
        <f>SUM(F165:F173)</f>
        <v>725</v>
      </c>
      <c r="G174" s="18">
        <f>SUM(G165:G173)</f>
        <v>24.16</v>
      </c>
      <c r="H174" s="18">
        <f>SUM(H165:H173)</f>
        <v>24.800000000000004</v>
      </c>
      <c r="I174" s="18">
        <f>SUM(I165:I173)</f>
        <v>103.05999999999999</v>
      </c>
      <c r="J174" s="18">
        <f>SUM(J165:J173)</f>
        <v>768.99</v>
      </c>
      <c r="K174" s="24"/>
      <c r="L174" s="18">
        <f t="shared" ref="L174" si="60">SUM(L165:L173)</f>
        <v>93.5</v>
      </c>
    </row>
    <row r="175" spans="1:12" ht="15" x14ac:dyDescent="0.2">
      <c r="A175" s="28">
        <f>A159</f>
        <v>2</v>
      </c>
      <c r="B175" s="29">
        <f>B159</f>
        <v>5</v>
      </c>
      <c r="C175" s="63" t="s">
        <v>4</v>
      </c>
      <c r="D175" s="64"/>
      <c r="E175" s="30"/>
      <c r="F175" s="31">
        <f>F164+F174</f>
        <v>1280</v>
      </c>
      <c r="G175" s="31">
        <f t="shared" ref="G175" si="61">G164+G174</f>
        <v>40.64</v>
      </c>
      <c r="H175" s="31">
        <f t="shared" ref="H175" si="62">H164+H174</f>
        <v>41.480000000000004</v>
      </c>
      <c r="I175" s="31">
        <f t="shared" ref="I175" si="63">I164+I174</f>
        <v>179.41999999999996</v>
      </c>
      <c r="J175" s="31">
        <f t="shared" ref="J175:L175" si="64">J164+J174</f>
        <v>1268.5900000000001</v>
      </c>
      <c r="K175" s="31"/>
      <c r="L175" s="31">
        <f t="shared" si="64"/>
        <v>176</v>
      </c>
    </row>
    <row r="176" spans="1:12" x14ac:dyDescent="0.2">
      <c r="A176" s="26"/>
      <c r="B176" s="27"/>
      <c r="C176" s="65" t="s">
        <v>5</v>
      </c>
      <c r="D176" s="65"/>
      <c r="E176" s="65"/>
      <c r="F176" s="33">
        <f>(F22+F39+F56+F73+F90+F107+F124+F141+F158+F175)/(IF(F22=0,0,1)+IF(F39=0,0,1)+IF(F56=0,0,1)+IF(F73=0,0,1)+IF(F90=0,0,1)+IF(F107=0,0,1)+IF(F124=0,0,1)+IF(F141=0,0,1)+IF(F158=0,0,1)+IF(F175=0,0,1))</f>
        <v>1251</v>
      </c>
      <c r="G176" s="33">
        <f>(G22+G39+G56+G73+G90+G107+G124+G141+G158+G175)/(IF(G22=0,0,1)+IF(G39=0,0,1)+IF(G56=0,0,1)+IF(G73=0,0,1)+IF(G90=0,0,1)+IF(G107=0,0,1)+IF(G124=0,0,1)+IF(G141=0,0,1)+IF(G158=0,0,1)+IF(G175=0,0,1))</f>
        <v>42.507999999999996</v>
      </c>
      <c r="H176" s="33">
        <f>(H22+H39+H56+H73+H90+H107+H124+H141+H158+H175)/(IF(H22=0,0,1)+IF(H39=0,0,1)+IF(H56=0,0,1)+IF(H73=0,0,1)+IF(H90=0,0,1)+IF(H107=0,0,1)+IF(H124=0,0,1)+IF(H141=0,0,1)+IF(H158=0,0,1)+IF(H175=0,0,1))</f>
        <v>42.881</v>
      </c>
      <c r="I176" s="33">
        <f>(I22+I39+I56+I73+I90+I107+I124+I141+I158+I175)/(IF(I22=0,0,1)+IF(I39=0,0,1)+IF(I56=0,0,1)+IF(I73=0,0,1)+IF(I90=0,0,1)+IF(I107=0,0,1)+IF(I124=0,0,1)+IF(I141=0,0,1)+IF(I158=0,0,1)+IF(I175=0,0,1))</f>
        <v>179.47800000000001</v>
      </c>
      <c r="J176" s="33">
        <f>(J22+J39+J56+J73+J90+J107+J124+J141+J158+J175)/(IF(J22=0,0,1)+IF(J39=0,0,1)+IF(J56=0,0,1)+IF(J73=0,0,1)+IF(J90=0,0,1)+IF(J107=0,0,1)+IF(J124=0,0,1)+IF(J141=0,0,1)+IF(J158=0,0,1)+IF(J175=0,0,1))</f>
        <v>1286.4820000000002</v>
      </c>
      <c r="K176" s="33"/>
      <c r="L176" s="33">
        <f>(L22+L39+L56+L73+L90+L107+L124+L141+L158+L175)/(IF(L22=0,0,1)+IF(L39=0,0,1)+IF(L56=0,0,1)+IF(L73=0,0,1)+IF(L90=0,0,1)+IF(L107=0,0,1)+IF(L124=0,0,1)+IF(L141=0,0,1)+IF(L158=0,0,1)+IF(L175=0,0,1))</f>
        <v>176</v>
      </c>
    </row>
  </sheetData>
  <mergeCells count="14">
    <mergeCell ref="C1:E1"/>
    <mergeCell ref="H1:K1"/>
    <mergeCell ref="H2:K2"/>
    <mergeCell ref="C39:D39"/>
    <mergeCell ref="C56:D56"/>
    <mergeCell ref="C73:D73"/>
    <mergeCell ref="C90:D90"/>
    <mergeCell ref="C22:D22"/>
    <mergeCell ref="C176:E176"/>
    <mergeCell ref="C175:D175"/>
    <mergeCell ref="C107:D107"/>
    <mergeCell ref="C124:D124"/>
    <mergeCell ref="C141:D141"/>
    <mergeCell ref="C158:D158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2026-01-15T09:59:05Z</dcterms:modified>
</cp:coreProperties>
</file>