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activeTab="2"/>
  </bookViews>
  <sheets>
    <sheet name="1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E4" i="3"/>
  <c r="F4" i="3"/>
  <c r="G4" i="3"/>
  <c r="H4" i="3"/>
  <c r="I4" i="3"/>
  <c r="J4" i="3"/>
  <c r="D5" i="3"/>
  <c r="E5" i="3"/>
  <c r="F5" i="3"/>
  <c r="G5" i="3"/>
  <c r="H5" i="3"/>
  <c r="I5" i="3"/>
  <c r="J5" i="3"/>
  <c r="D6" i="3"/>
  <c r="E6" i="3"/>
  <c r="F6" i="3"/>
  <c r="G6" i="3"/>
  <c r="H6" i="3"/>
  <c r="I6" i="3"/>
  <c r="J6" i="3"/>
  <c r="D7" i="3"/>
  <c r="E7" i="3"/>
  <c r="F7" i="3"/>
  <c r="G7" i="3"/>
  <c r="H7" i="3"/>
  <c r="I7" i="3"/>
  <c r="J7" i="3"/>
  <c r="D8" i="3"/>
  <c r="E8" i="3"/>
  <c r="F8" i="3"/>
  <c r="G8" i="3"/>
  <c r="H8" i="3"/>
  <c r="I8" i="3"/>
  <c r="J8" i="3"/>
  <c r="C4" i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</calcChain>
</file>

<file path=xl/sharedStrings.xml><?xml version="1.0" encoding="utf-8"?>
<sst xmlns="http://schemas.openxmlformats.org/spreadsheetml/2006/main" count="94" uniqueCount="37">
  <si>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</si>
  <si>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</si>
  <si>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</si>
  <si>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</si>
  <si>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</si>
  <si>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</si>
  <si>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</si>
  <si>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</si>
  <si>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</si>
  <si>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</si>
  <si>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</si>
  <si>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</si>
  <si>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</si>
  <si>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</si>
  <si>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</si>
  <si>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</si>
  <si>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</si>
  <si>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1.1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</si>
  <si>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</si>
  <si>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</si>
  <si>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</si>
  <si>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</si>
  <si>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</si>
  <si>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</si>
  <si>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</si>
  <si>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</si>
  <si>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</si>
  <si>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</si>
  <si>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</si>
  <si>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 Меню для начальных классов</t>
  </si>
  <si>
    <t>МБОУ СОШ с. Озерный МР Учалинский район РБ Меню на родительский взнос 5-11 кл.</t>
  </si>
  <si>
    <t>МБОУ СОШ с. Озерный МР Учалинский район РБ Меню для детей из многодетных малообеспеченных семей (5-11 кл)</t>
  </si>
  <si>
    <t>Котлета из говядины</t>
  </si>
  <si>
    <t xml:space="preserve">Пюре картофельное с маслом слив </t>
  </si>
  <si>
    <t>200/10</t>
  </si>
  <si>
    <t>Напиток из плодов шиповника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</si>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</sst>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5" formatCode="0.0"/>
  </numFmts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7" xfId="0" applyFont="1" applyFill="1" applyBorder="1" applyAlignment="1" applyProtection="1">
      <alignment horizontal="left" wrapText="1"/>
      <protection locked="0"/>
    </xf>
    <xf numFmtId="0" fontId="0" fillId="2" borderId="18" xfId="0" applyFont="1" applyFill="1" applyBorder="1" applyAlignment="1" applyProtection="1">
      <alignment horizontal="left" wrapText="1"/>
      <protection locked="0"/>
    </xf>
    <xf numFmtId="0" fontId="0" fillId="2" borderId="19" xfId="0" applyFont="1" applyFill="1" applyBorder="1" applyAlignment="1" applyProtection="1">
      <alignment horizontal="left"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" xfId="0" applyNumberFormat="1" applyFont="1" applyFill="1" applyBorder="1" applyAlignment="1" applyProtection="1">
      <alignment horizontal="right"/>
      <protection locked="0"/>
    </xf>
    <xf numFmtId="49" fontId="0" fillId="2" borderId="1" xfId="0" applyNumberFormat="1" applyFont="1" applyFill="1" applyBorder="1" applyAlignment="1" applyProtection="1">
      <alignment wrapText="1"/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86;&#1103;&#1073;&#1088;&#1100;%20%2057.43%20&#1085;&#1072;&#1095;,%20&#1088;&#1086;&#1076;&#1080;&#1090;%2045,%20&#1088;&#1086;&#1076;,%2057,43,&#1084;&#1085;&#1086;&#1075;%20&#1085;&#1072;&#109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5;&#1086;&#1103;&#1073;&#1088;&#1100;%2064,32%20&#1084;&#1085;&#1086;&#1075;%20&#1089;&#1090;&#1072;&#1088;&#109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08">
          <cell r="C108" t="str">
            <v>98</v>
          </cell>
          <cell r="D108" t="str">
            <v>Котлета из говядины</v>
          </cell>
          <cell r="E108">
            <v>50</v>
          </cell>
          <cell r="F108">
            <v>715</v>
          </cell>
          <cell r="G108">
            <v>10</v>
          </cell>
          <cell r="H108">
            <v>50</v>
          </cell>
          <cell r="I108">
            <v>140</v>
          </cell>
          <cell r="J108">
            <v>8.6</v>
          </cell>
        </row>
        <row r="109">
          <cell r="C109" t="str">
            <v>138</v>
          </cell>
          <cell r="D109" t="str">
            <v xml:space="preserve">Пюре картофельное с маслом слив </v>
          </cell>
          <cell r="E109" t="str">
            <v>200/10</v>
          </cell>
          <cell r="F109">
            <v>99</v>
          </cell>
          <cell r="G109">
            <v>44</v>
          </cell>
          <cell r="H109">
            <v>15</v>
          </cell>
          <cell r="I109">
            <v>186</v>
          </cell>
          <cell r="J109">
            <v>4.0999999999999996</v>
          </cell>
        </row>
        <row r="110">
          <cell r="C110" t="str">
            <v>65</v>
          </cell>
          <cell r="D110" t="str">
            <v>Напиток из плодов шиповника</v>
          </cell>
          <cell r="E110">
            <v>200</v>
          </cell>
          <cell r="H110">
            <v>10</v>
          </cell>
          <cell r="I110">
            <v>119</v>
          </cell>
          <cell r="J110">
            <v>0.7</v>
          </cell>
        </row>
        <row r="111">
          <cell r="C111" t="str">
            <v>1.1</v>
          </cell>
          <cell r="D111" t="str">
            <v>хлеб</v>
          </cell>
          <cell r="E111">
            <v>50</v>
          </cell>
          <cell r="F111">
            <v>73.7</v>
          </cell>
          <cell r="G111">
            <v>50</v>
          </cell>
          <cell r="H111">
            <v>3</v>
          </cell>
          <cell r="I111">
            <v>130</v>
          </cell>
          <cell r="J111">
            <v>4</v>
          </cell>
        </row>
        <row r="112">
          <cell r="D112" t="str">
            <v>итого</v>
          </cell>
          <cell r="H112">
            <v>78</v>
          </cell>
          <cell r="I112">
            <v>575</v>
          </cell>
          <cell r="J112">
            <v>17.399999999999999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05">
          <cell r="D105" t="str">
            <v>Котлета из говядины</v>
          </cell>
          <cell r="E105">
            <v>60</v>
          </cell>
          <cell r="F105">
            <v>715</v>
          </cell>
          <cell r="G105">
            <v>10</v>
          </cell>
          <cell r="H105">
            <v>60</v>
          </cell>
          <cell r="I105">
            <v>177.82</v>
          </cell>
          <cell r="J105">
            <v>10.14</v>
          </cell>
        </row>
        <row r="106">
          <cell r="D106" t="str">
            <v xml:space="preserve">Пюре картофельное с маслом слив </v>
          </cell>
          <cell r="E106" t="str">
            <v>200/10</v>
          </cell>
          <cell r="F106">
            <v>99</v>
          </cell>
          <cell r="G106">
            <v>44</v>
          </cell>
          <cell r="H106">
            <v>15</v>
          </cell>
          <cell r="I106">
            <v>186</v>
          </cell>
          <cell r="J106">
            <v>4.0999999999999996</v>
          </cell>
        </row>
        <row r="107">
          <cell r="D107" t="str">
            <v>Напиток из плодов шиповника</v>
          </cell>
          <cell r="E107">
            <v>200</v>
          </cell>
          <cell r="H107">
            <v>10</v>
          </cell>
          <cell r="I107">
            <v>119</v>
          </cell>
          <cell r="J107">
            <v>0.7</v>
          </cell>
        </row>
        <row r="108">
          <cell r="D108" t="str">
            <v>хлеб</v>
          </cell>
          <cell r="E108">
            <v>50</v>
          </cell>
          <cell r="F108">
            <v>73.7</v>
          </cell>
          <cell r="G108">
            <v>50</v>
          </cell>
          <cell r="H108">
            <v>3</v>
          </cell>
          <cell r="I108">
            <v>130</v>
          </cell>
          <cell r="J108">
            <v>4</v>
          </cell>
        </row>
        <row r="109">
          <cell r="D109" t="str">
            <v>итого</v>
          </cell>
          <cell r="H109">
            <v>88</v>
          </cell>
          <cell r="I109">
            <v>612.81999999999994</v>
          </cell>
          <cell r="J109">
            <v>18.939999999999998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workbookViewId="0">
      <selection activeCell="L13" sqref="L13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47" t="s">
        <v>29</v>
      </c>
      <c r="C1" s="47"/>
      <c r="D1" s="47"/>
      <c r="E1" t="s">
        <v>1</v>
      </c>
      <c r="F1" s="2"/>
      <c r="I1" t="s">
        <v>2</v>
      </c>
      <c r="J1" s="3">
        <v>44525</v>
      </c>
    </row>
    <row r="2" spans="1:10" ht="7.5" customHeight="1" x14ac:dyDescent="0.25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51" t="str">
        <f>[1]Лист1!C108</f>
        <v>98</v>
      </c>
      <c r="D4" s="52" t="str">
        <f>[1]Лист1!D108</f>
        <v>Котлета из говядины</v>
      </c>
      <c r="E4" s="11">
        <f>[1]Лист1!E108</f>
        <v>50</v>
      </c>
      <c r="F4" s="12">
        <f>[1]Лист1!F108</f>
        <v>715</v>
      </c>
      <c r="G4" s="11">
        <f>[1]Лист1!G108</f>
        <v>10</v>
      </c>
      <c r="H4" s="11">
        <f>[1]Лист1!H108</f>
        <v>50</v>
      </c>
      <c r="I4" s="11">
        <f>[1]Лист1!I108</f>
        <v>140</v>
      </c>
      <c r="J4" s="13">
        <f>[1]Лист1!J108</f>
        <v>8.6</v>
      </c>
    </row>
    <row r="5" spans="1:10" x14ac:dyDescent="0.25">
      <c r="A5" s="14"/>
      <c r="B5" s="15" t="s">
        <v>15</v>
      </c>
      <c r="C5" s="43" t="str">
        <f>[1]Лист1!C109</f>
        <v>138</v>
      </c>
      <c r="D5" s="53" t="str">
        <f>[1]Лист1!D109</f>
        <v xml:space="preserve">Пюре картофельное с маслом слив </v>
      </c>
      <c r="E5" s="17" t="str">
        <f>[1]Лист1!E109</f>
        <v>200/10</v>
      </c>
      <c r="F5" s="18">
        <f>[1]Лист1!F109</f>
        <v>99</v>
      </c>
      <c r="G5" s="17">
        <f>[1]Лист1!G109</f>
        <v>44</v>
      </c>
      <c r="H5" s="17">
        <f>[1]Лист1!H109</f>
        <v>15</v>
      </c>
      <c r="I5" s="17">
        <f>[1]Лист1!I109</f>
        <v>186</v>
      </c>
      <c r="J5" s="19">
        <f>[1]Лист1!J109</f>
        <v>4.0999999999999996</v>
      </c>
    </row>
    <row r="6" spans="1:10" x14ac:dyDescent="0.25">
      <c r="A6" s="14"/>
      <c r="B6" s="15" t="s">
        <v>16</v>
      </c>
      <c r="C6" s="54" t="str">
        <f>[1]Лист1!C110</f>
        <v>65</v>
      </c>
      <c r="D6" s="55" t="str">
        <f>[1]Лист1!D110</f>
        <v>Напиток из плодов шиповника</v>
      </c>
      <c r="E6" s="17">
        <f>[1]Лист1!E110</f>
        <v>200</v>
      </c>
      <c r="F6" s="18">
        <f>[1]Лист1!F110</f>
        <v>0</v>
      </c>
      <c r="G6" s="17">
        <f>[1]Лист1!G110</f>
        <v>0</v>
      </c>
      <c r="H6" s="17">
        <f>[1]Лист1!H110</f>
        <v>10</v>
      </c>
      <c r="I6" s="17">
        <f>[1]Лист1!I110</f>
        <v>119</v>
      </c>
      <c r="J6" s="19">
        <f>[1]Лист1!J110</f>
        <v>0.7</v>
      </c>
    </row>
    <row r="7" spans="1:10" x14ac:dyDescent="0.25">
      <c r="A7" s="14"/>
      <c r="B7" s="16"/>
      <c r="C7" s="2" t="str">
        <f>[1]Лист1!C111</f>
        <v>1.1</v>
      </c>
      <c r="D7" s="53" t="str">
        <f>[1]Лист1!D111</f>
        <v>хлеб</v>
      </c>
      <c r="E7" s="17">
        <f>[1]Лист1!E111</f>
        <v>50</v>
      </c>
      <c r="F7" s="18">
        <f>[1]Лист1!F111</f>
        <v>73.7</v>
      </c>
      <c r="G7" s="17">
        <f>[1]Лист1!G111</f>
        <v>50</v>
      </c>
      <c r="H7" s="17">
        <f>[1]Лист1!H111</f>
        <v>3</v>
      </c>
      <c r="I7" s="17">
        <f>[1]Лист1!I111</f>
        <v>130</v>
      </c>
      <c r="J7" s="19">
        <f>[1]Лист1!J111</f>
        <v>4</v>
      </c>
    </row>
    <row r="8" spans="1:10" ht="15.75" thickBot="1" x14ac:dyDescent="0.3">
      <c r="A8" s="21"/>
      <c r="B8" s="22" t="s">
        <v>18</v>
      </c>
      <c r="C8" s="56">
        <f>[1]Лист1!C112</f>
        <v>0</v>
      </c>
      <c r="D8" s="57" t="str">
        <f>[1]Лист1!D112</f>
        <v>итого</v>
      </c>
      <c r="E8" s="25">
        <f>[1]Лист1!E112</f>
        <v>0</v>
      </c>
      <c r="F8" s="26">
        <f>[1]Лист1!F112</f>
        <v>0</v>
      </c>
      <c r="G8" s="26">
        <f>[1]Лист1!G112</f>
        <v>0</v>
      </c>
      <c r="H8" s="26">
        <f>[1]Лист1!H112</f>
        <v>78</v>
      </c>
      <c r="I8" s="26">
        <f>[1]Лист1!I112</f>
        <v>575</v>
      </c>
      <c r="J8" s="26">
        <f>[1]Лист1!J112</f>
        <v>17.399999999999999</v>
      </c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x14ac:dyDescent="0.25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25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25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x14ac:dyDescent="0.25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zoomScale="120" zoomScaleNormal="120" workbookViewId="0">
      <selection activeCell="L14" sqref="L14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48" t="s">
        <v>30</v>
      </c>
      <c r="C1" s="49"/>
      <c r="D1" s="50"/>
      <c r="E1" t="s">
        <v>1</v>
      </c>
      <c r="F1" s="2"/>
      <c r="I1" t="s">
        <v>2</v>
      </c>
      <c r="J1" s="42">
        <v>44525</v>
      </c>
    </row>
    <row r="2" spans="1:10" ht="7.5" customHeight="1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98</v>
      </c>
      <c r="D4" s="44" t="s">
        <v>32</v>
      </c>
      <c r="E4" s="11">
        <v>50</v>
      </c>
      <c r="F4" s="12">
        <v>50</v>
      </c>
      <c r="G4" s="11">
        <v>140</v>
      </c>
      <c r="H4" s="11">
        <v>8.6</v>
      </c>
      <c r="I4" s="11">
        <v>7.6</v>
      </c>
      <c r="J4" s="13">
        <v>9.8000000000000007</v>
      </c>
    </row>
    <row r="5" spans="1:10" x14ac:dyDescent="0.25">
      <c r="A5" s="14"/>
      <c r="B5" s="15" t="s">
        <v>15</v>
      </c>
      <c r="C5" s="43">
        <v>138</v>
      </c>
      <c r="D5" s="45" t="s">
        <v>33</v>
      </c>
      <c r="E5" s="17" t="s">
        <v>34</v>
      </c>
      <c r="F5" s="18">
        <v>15</v>
      </c>
      <c r="G5" s="17">
        <v>186</v>
      </c>
      <c r="H5" s="17">
        <v>4.0999999999999996</v>
      </c>
      <c r="I5" s="17">
        <v>6.6</v>
      </c>
      <c r="J5" s="19">
        <v>26.9</v>
      </c>
    </row>
    <row r="6" spans="1:10" x14ac:dyDescent="0.25">
      <c r="A6" s="14"/>
      <c r="B6" s="15" t="s">
        <v>16</v>
      </c>
      <c r="C6" s="20">
        <v>65</v>
      </c>
      <c r="D6" s="46" t="s">
        <v>35</v>
      </c>
      <c r="E6" s="17">
        <v>200</v>
      </c>
      <c r="F6" s="18">
        <v>10</v>
      </c>
      <c r="G6" s="17">
        <v>119</v>
      </c>
      <c r="H6" s="17">
        <v>0.7</v>
      </c>
      <c r="I6" s="17">
        <v>0.03</v>
      </c>
      <c r="J6" s="19">
        <v>29</v>
      </c>
    </row>
    <row r="7" spans="1:10" x14ac:dyDescent="0.25">
      <c r="A7" s="14"/>
      <c r="B7" s="16"/>
      <c r="C7" s="58">
        <v>44197</v>
      </c>
      <c r="D7" s="45" t="s">
        <v>16</v>
      </c>
      <c r="E7" s="17">
        <v>50</v>
      </c>
      <c r="F7" s="18">
        <v>3</v>
      </c>
      <c r="G7" s="17">
        <v>130</v>
      </c>
      <c r="H7" s="17">
        <v>4</v>
      </c>
      <c r="I7" s="17">
        <v>0.05</v>
      </c>
      <c r="J7" s="19">
        <v>27.5</v>
      </c>
    </row>
    <row r="8" spans="1:10" ht="15.75" thickBot="1" x14ac:dyDescent="0.3">
      <c r="A8" s="21"/>
      <c r="B8" s="22" t="s">
        <v>18</v>
      </c>
      <c r="C8" s="23"/>
      <c r="D8" s="24" t="s">
        <v>36</v>
      </c>
      <c r="E8" s="25"/>
      <c r="F8" s="26">
        <v>78</v>
      </c>
      <c r="G8" s="26">
        <v>575</v>
      </c>
      <c r="H8" s="26">
        <v>17.399999999999999</v>
      </c>
      <c r="I8" s="26">
        <v>14.28</v>
      </c>
      <c r="J8" s="26">
        <v>93.2</v>
      </c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ht="15.75" thickBot="1" x14ac:dyDescent="0.3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25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25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tabSelected="1" zoomScale="120" zoomScaleNormal="120" workbookViewId="0">
      <selection activeCell="L14" sqref="L14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47" t="s">
        <v>31</v>
      </c>
      <c r="C1" s="47"/>
      <c r="D1" s="47"/>
      <c r="E1" t="s">
        <v>1</v>
      </c>
      <c r="F1" s="2"/>
      <c r="I1" t="s">
        <v>2</v>
      </c>
      <c r="J1" s="41">
        <v>44525</v>
      </c>
    </row>
    <row r="2" spans="1:10" ht="7.5" customHeight="1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131</v>
      </c>
      <c r="D4" s="44" t="str">
        <f>[2]Лист1!D105</f>
        <v>Котлета из говядины</v>
      </c>
      <c r="E4" s="11">
        <f>[2]Лист1!E105</f>
        <v>60</v>
      </c>
      <c r="F4" s="12">
        <f>[2]Лист1!F105</f>
        <v>715</v>
      </c>
      <c r="G4" s="11">
        <f>[2]Лист1!G105</f>
        <v>10</v>
      </c>
      <c r="H4" s="11">
        <f>[2]Лист1!H105</f>
        <v>60</v>
      </c>
      <c r="I4" s="11">
        <f>[2]Лист1!I105</f>
        <v>177.82</v>
      </c>
      <c r="J4" s="13">
        <f>[2]Лист1!J105</f>
        <v>10.14</v>
      </c>
    </row>
    <row r="5" spans="1:10" x14ac:dyDescent="0.25">
      <c r="A5" s="14"/>
      <c r="B5" s="15" t="s">
        <v>15</v>
      </c>
      <c r="C5" s="43">
        <v>65</v>
      </c>
      <c r="D5" s="45" t="str">
        <f>[2]Лист1!D106</f>
        <v xml:space="preserve">Пюре картофельное с маслом слив </v>
      </c>
      <c r="E5" s="17" t="str">
        <f>[2]Лист1!E106</f>
        <v>200/10</v>
      </c>
      <c r="F5" s="18">
        <f>[2]Лист1!F106</f>
        <v>99</v>
      </c>
      <c r="G5" s="17">
        <f>[2]Лист1!G106</f>
        <v>44</v>
      </c>
      <c r="H5" s="17">
        <f>[2]Лист1!H106</f>
        <v>15</v>
      </c>
      <c r="I5" s="17">
        <f>[2]Лист1!I106</f>
        <v>186</v>
      </c>
      <c r="J5" s="19">
        <f>[2]Лист1!J106</f>
        <v>4.0999999999999996</v>
      </c>
    </row>
    <row r="6" spans="1:10" x14ac:dyDescent="0.25">
      <c r="A6" s="14"/>
      <c r="B6" s="15" t="s">
        <v>16</v>
      </c>
      <c r="C6" s="20" t="s">
        <v>17</v>
      </c>
      <c r="D6" s="1" t="str">
        <f>[2]Лист1!D107</f>
        <v>Напиток из плодов шиповника</v>
      </c>
      <c r="E6" s="17">
        <f>[2]Лист1!E107</f>
        <v>200</v>
      </c>
      <c r="F6" s="18">
        <f>[2]Лист1!F107</f>
        <v>0</v>
      </c>
      <c r="G6" s="17">
        <f>[2]Лист1!G107</f>
        <v>0</v>
      </c>
      <c r="H6" s="17">
        <f>[2]Лист1!H107</f>
        <v>10</v>
      </c>
      <c r="I6" s="17">
        <f>[2]Лист1!I107</f>
        <v>119</v>
      </c>
      <c r="J6" s="19">
        <f>[2]Лист1!J107</f>
        <v>0.7</v>
      </c>
    </row>
    <row r="7" spans="1:10" x14ac:dyDescent="0.25">
      <c r="A7" s="14"/>
      <c r="B7" s="16"/>
      <c r="C7" s="16">
        <v>6</v>
      </c>
      <c r="D7" s="45" t="str">
        <f>[2]Лист1!D108</f>
        <v>хлеб</v>
      </c>
      <c r="E7" s="17">
        <f>[2]Лист1!E108</f>
        <v>50</v>
      </c>
      <c r="F7" s="18">
        <f>[2]Лист1!F108</f>
        <v>73.7</v>
      </c>
      <c r="G7" s="17">
        <f>[2]Лист1!G108</f>
        <v>50</v>
      </c>
      <c r="H7" s="17">
        <f>[2]Лист1!H108</f>
        <v>3</v>
      </c>
      <c r="I7" s="17">
        <f>[2]Лист1!I108</f>
        <v>130</v>
      </c>
      <c r="J7" s="19">
        <f>[2]Лист1!J108</f>
        <v>4</v>
      </c>
    </row>
    <row r="8" spans="1:10" ht="15.75" thickBot="1" x14ac:dyDescent="0.3">
      <c r="A8" s="21"/>
      <c r="B8" s="22" t="s">
        <v>18</v>
      </c>
      <c r="C8" s="23"/>
      <c r="D8" s="24" t="str">
        <f>[2]Лист1!D109</f>
        <v>итого</v>
      </c>
      <c r="E8" s="25">
        <f>[2]Лист1!E109</f>
        <v>0</v>
      </c>
      <c r="F8" s="26">
        <f>[2]Лист1!F109</f>
        <v>0</v>
      </c>
      <c r="G8" s="26">
        <f>[2]Лист1!G109</f>
        <v>0</v>
      </c>
      <c r="H8" s="26">
        <f>[2]Лист1!H109</f>
        <v>88</v>
      </c>
      <c r="I8" s="26">
        <f>[2]Лист1!I109</f>
        <v>612.81999999999994</v>
      </c>
      <c r="J8" s="26">
        <f>[2]Лист1!J109</f>
        <v>18.939999999999998</v>
      </c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ht="15.75" thickBot="1" x14ac:dyDescent="0.3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25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25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муса</cp:lastModifiedBy>
  <cp:revision>4</cp:revision>
  <cp:lastPrinted>2021-05-18T10:32:40Z</cp:lastPrinted>
  <dcterms:created xsi:type="dcterms:W3CDTF">2015-06-05T18:19:34Z</dcterms:created>
  <dcterms:modified xsi:type="dcterms:W3CDTF">2021-11-25T07:20:33Z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