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9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G35" i="22" l="1"/>
  <c r="D33" i="22"/>
  <c r="E33" i="22"/>
  <c r="F33" i="22"/>
  <c r="C33" i="22"/>
  <c r="D23" i="22"/>
  <c r="E23" i="22"/>
  <c r="F23" i="22"/>
  <c r="C23" i="22"/>
  <c r="D34" i="12"/>
  <c r="D36" i="12" s="1"/>
  <c r="E34" i="12"/>
  <c r="E36" i="12" s="1"/>
  <c r="F34" i="12"/>
  <c r="F36" i="12" s="1"/>
  <c r="C34" i="12"/>
  <c r="C36" i="12" s="1"/>
  <c r="D23" i="12"/>
  <c r="E23" i="12"/>
  <c r="F23" i="12"/>
  <c r="C23" i="12"/>
  <c r="C34" i="21"/>
  <c r="C24" i="21"/>
  <c r="D34" i="21"/>
  <c r="E34" i="21"/>
  <c r="F34" i="21"/>
  <c r="D36" i="11"/>
  <c r="E36" i="11"/>
  <c r="F36" i="11"/>
  <c r="C36" i="11"/>
  <c r="D33" i="11"/>
  <c r="E33" i="11"/>
  <c r="F33" i="11"/>
  <c r="C33" i="11"/>
  <c r="D23" i="11"/>
  <c r="E23" i="11"/>
  <c r="F23" i="11"/>
  <c r="C23" i="1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6" i="9"/>
  <c r="E36" i="9"/>
  <c r="F36" i="9"/>
  <c r="C36" i="9"/>
  <c r="D34" i="9"/>
  <c r="E34" i="9"/>
  <c r="F34" i="9"/>
  <c r="C34" i="9"/>
  <c r="D24" i="9"/>
  <c r="E24" i="9"/>
  <c r="F24" i="9"/>
  <c r="C24" i="9"/>
  <c r="C37" i="21" l="1"/>
  <c r="G34" i="8" l="1"/>
  <c r="D34" i="8"/>
  <c r="E34" i="8"/>
  <c r="F34" i="8"/>
  <c r="C34" i="8"/>
  <c r="C36" i="8"/>
  <c r="F36" i="18"/>
  <c r="F34" i="18"/>
  <c r="D36" i="18"/>
  <c r="E36" i="18"/>
  <c r="C36" i="18"/>
  <c r="D34" i="18"/>
  <c r="E34" i="18"/>
  <c r="C34" i="18"/>
  <c r="D24" i="8"/>
  <c r="D36" i="8" s="1"/>
  <c r="E24" i="8"/>
  <c r="E36" i="8" s="1"/>
  <c r="F24" i="8"/>
  <c r="F36" i="8" s="1"/>
  <c r="C24" i="8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E24" i="18"/>
  <c r="F24" i="18"/>
  <c r="C24" i="18"/>
  <c r="E35" i="22" l="1"/>
  <c r="F37" i="21"/>
  <c r="F35" i="22"/>
</calcChain>
</file>

<file path=xl/sharedStrings.xml><?xml version="1.0" encoding="utf-8"?>
<sst xmlns="http://schemas.openxmlformats.org/spreadsheetml/2006/main" count="285" uniqueCount="70">
  <si>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</si>
  <si>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</si>
  <si>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</si>
  <si>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</si>
  <si>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</si>
  <si>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</si>
  <si>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</si>
  <si>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Масло сливочное</t>
  </si>
  <si>
    <t>Картофельное пюре</t>
  </si>
  <si>
    <t>Хлеб ржа-но пшен.витамин.</t>
  </si>
  <si>
    <t>Свекла отварная</t>
  </si>
  <si>
    <t>Сыр порционно</t>
  </si>
  <si>
    <t>Гуляш из говядины</t>
  </si>
  <si>
    <t>25/25</t>
  </si>
  <si>
    <t>Чай с сахаром</t>
  </si>
  <si>
    <t>Тефтели из говядины</t>
  </si>
  <si>
    <t>60/20</t>
  </si>
  <si>
    <t xml:space="preserve">Гороховое пюре </t>
  </si>
  <si>
    <t xml:space="preserve">Напиток из плодов </t>
  </si>
  <si>
    <t>Напиток из плодов</t>
  </si>
  <si>
    <t>Макаронные изделия отварные</t>
  </si>
  <si>
    <t>Чай с молоком и сахаром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</si>
  <si>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</si>
  <si>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</si>
  <si>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</si>
  <si>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</si>
  <si>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</si>
  <si>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</si>
  <si>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Фрукт (яблоко)</t>
  </si>
  <si>
    <t>Суп картоф. с пшенной крупой</t>
  </si>
  <si>
    <t>Каша гречневая рассыпчатая</t>
  </si>
  <si>
    <t>Птица тушеная с овощами</t>
  </si>
  <si>
    <t>Масло сливочное порционно</t>
  </si>
  <si>
    <t xml:space="preserve">Салат из свеклы </t>
  </si>
  <si>
    <t>Кофейный напиток на молоке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</si>
  <si>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</si>
  <si>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</si>
  <si>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</si>
  <si>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</si>
  <si>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</si>
  <si>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</si>
  <si>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</si>
  <si>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</si>
  <si>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</si>
  <si>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</si>
  <si>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</si>
  <si>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</si>
  <si>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</si>
  <si>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</si>
  <si>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</si>
  <si>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</si>
  <si>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</si>
  <si>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</si>
  <si>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</si>
  <si>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</si>
  <si>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</si>
  <si>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</si>
  <si>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Сок фруктовый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</si>
  <si>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</si>
  <si>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</si>
  <si>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</si>
  <si>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</si>
  <si>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</si>
  <si>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Пряник</t>
  </si>
  <si>
    <t>Биточки  рыбные с соусом</t>
  </si>
  <si>
    <t>Котлета  мясная с соусом</t>
  </si>
  <si>
    <t>Салат "Степной"</t>
  </si>
  <si>
    <t>Маринад овощной</t>
  </si>
  <si>
    <t>МБОУ СОШ с.Васильевка</t>
  </si>
  <si>
    <t>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</si>
</sst>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7" fillId="0" borderId="2" xfId="1" applyFont="1" applyBorder="1"/>
    <xf numFmtId="0" fontId="7" fillId="0" borderId="5" xfId="1" applyFont="1" applyBorder="1"/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1" applyNumberFormat="1" applyFont="1" applyBorder="1" applyAlignment="1">
      <alignment horizontal="left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8" zoomScale="110" zoomScaleNormal="110" workbookViewId="0">
      <selection activeCell="A27" sqref="A27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6384" x14ac:dyDescent="0.25">
      <c r="A17" s="44" t="s">
        <v>44</v>
      </c>
      <c r="B17" s="1"/>
      <c r="C17" s="1"/>
      <c r="D17" s="1"/>
      <c r="E17" s="1"/>
      <c r="F17" s="1"/>
      <c r="G17" s="1"/>
    </row>
    <row r="18" spans="1:16384" x14ac:dyDescent="0.25">
      <c r="A18" s="9" t="s">
        <v>7</v>
      </c>
      <c r="B18" s="10">
        <v>8</v>
      </c>
      <c r="C18" s="50">
        <v>0.64</v>
      </c>
      <c r="D18" s="50">
        <v>0.64</v>
      </c>
      <c r="E18" s="50">
        <v>5.6</v>
      </c>
      <c r="F18" s="51">
        <v>62</v>
      </c>
      <c r="G18" s="52">
        <v>259.5</v>
      </c>
      <c r="H18" s="2"/>
      <c r="I18" s="2"/>
      <c r="J18" s="2"/>
      <c r="K18" s="2"/>
      <c r="L18" s="2"/>
      <c r="M18" s="2"/>
    </row>
    <row r="19" spans="1:16384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</v>
      </c>
      <c r="H19" s="6"/>
      <c r="I19" s="7"/>
      <c r="J19" s="7"/>
      <c r="K19" s="7"/>
      <c r="L19" s="7"/>
      <c r="M19" s="2"/>
    </row>
    <row r="20" spans="1:16384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146.5</v>
      </c>
      <c r="H20" s="2"/>
      <c r="I20" s="2"/>
      <c r="J20" s="2"/>
      <c r="K20" s="2"/>
      <c r="L20" s="2"/>
      <c r="M20" s="2"/>
    </row>
    <row r="21" spans="1:16384" x14ac:dyDescent="0.25">
      <c r="A21" s="1" t="s">
        <v>53</v>
      </c>
      <c r="B21" s="13">
        <v>30</v>
      </c>
      <c r="C21" s="53">
        <v>3.28</v>
      </c>
      <c r="D21" s="53">
        <v>0.9</v>
      </c>
      <c r="E21" s="53">
        <v>12.48</v>
      </c>
      <c r="F21" s="53">
        <v>69</v>
      </c>
      <c r="G21" s="52">
        <v>289</v>
      </c>
      <c r="H21" s="2"/>
      <c r="I21" s="2"/>
      <c r="J21" s="2"/>
      <c r="K21" s="2"/>
      <c r="L21" s="2"/>
      <c r="M21" s="2"/>
    </row>
    <row r="22" spans="1:16384" x14ac:dyDescent="0.25">
      <c r="A22" s="40" t="s">
        <v>28</v>
      </c>
      <c r="B22" s="38">
        <v>130</v>
      </c>
      <c r="C22" s="61">
        <v>0.3</v>
      </c>
      <c r="D22" s="61">
        <v>0.3</v>
      </c>
      <c r="E22" s="61">
        <v>7.35</v>
      </c>
      <c r="F22" s="61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6384" x14ac:dyDescent="0.25">
      <c r="A23" s="40"/>
      <c r="B23" s="38"/>
      <c r="C23" s="61"/>
      <c r="D23" s="61"/>
      <c r="E23" s="61"/>
      <c r="F23" s="61"/>
      <c r="G23" s="52"/>
      <c r="H23" s="2"/>
      <c r="I23" s="2"/>
      <c r="J23" s="2"/>
      <c r="K23" s="2"/>
      <c r="L23" s="2"/>
      <c r="M23" s="2"/>
    </row>
    <row r="24" spans="1:16384" x14ac:dyDescent="0.25">
      <c r="A24" s="30" t="s">
        <v>46</v>
      </c>
      <c r="B24" s="38"/>
      <c r="C24" s="61">
        <f>SUM(C18:C23)</f>
        <v>10.59</v>
      </c>
      <c r="D24" s="61">
        <f t="shared" ref="D24:F24" si="0">SUM(D18:D23)</f>
        <v>9.990000000000002</v>
      </c>
      <c r="E24" s="61">
        <f t="shared" si="0"/>
        <v>68.8</v>
      </c>
      <c r="F24" s="61">
        <f t="shared" si="0"/>
        <v>463</v>
      </c>
      <c r="G24" s="61">
        <v>1938</v>
      </c>
      <c r="H24" s="2"/>
      <c r="I24" s="2"/>
      <c r="J24" s="2"/>
      <c r="K24" s="2"/>
      <c r="L24" s="2"/>
      <c r="M24" s="2"/>
    </row>
    <row r="25" spans="1:16384" x14ac:dyDescent="0.25">
      <c r="A25" s="31"/>
      <c r="B25" s="1"/>
      <c r="C25" s="52"/>
      <c r="D25" s="52"/>
      <c r="E25" s="52"/>
      <c r="F25" s="52"/>
      <c r="G25" s="5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4" t="s">
        <v>56</v>
      </c>
      <c r="B26" s="5"/>
      <c r="C26" s="52"/>
      <c r="D26" s="52"/>
      <c r="E26" s="52"/>
      <c r="F26" s="52"/>
      <c r="G26" s="52"/>
    </row>
    <row r="27" spans="1:16384" x14ac:dyDescent="0.25">
      <c r="A27" s="103" t="s">
        <v>67</v>
      </c>
      <c r="B27" s="13">
        <v>40</v>
      </c>
      <c r="C27" s="53">
        <v>0.4</v>
      </c>
      <c r="D27" s="53">
        <v>1.8</v>
      </c>
      <c r="E27" s="53">
        <v>5.8</v>
      </c>
      <c r="F27" s="53">
        <v>40</v>
      </c>
      <c r="G27" s="52">
        <v>167</v>
      </c>
    </row>
    <row r="28" spans="1:16384" x14ac:dyDescent="0.25">
      <c r="A28" s="12" t="s">
        <v>29</v>
      </c>
      <c r="B28" s="19">
        <v>200</v>
      </c>
      <c r="C28" s="53">
        <v>1.73</v>
      </c>
      <c r="D28" s="53">
        <v>10.67</v>
      </c>
      <c r="E28" s="53">
        <v>25.33</v>
      </c>
      <c r="F28" s="53">
        <v>244</v>
      </c>
      <c r="G28" s="52">
        <v>1022</v>
      </c>
    </row>
    <row r="29" spans="1:16384" x14ac:dyDescent="0.25">
      <c r="A29" s="12" t="s">
        <v>30</v>
      </c>
      <c r="B29" s="13">
        <v>150</v>
      </c>
      <c r="C29" s="53">
        <v>6.72</v>
      </c>
      <c r="D29" s="53">
        <v>4.32</v>
      </c>
      <c r="E29" s="53">
        <v>27.68</v>
      </c>
      <c r="F29" s="62">
        <v>179</v>
      </c>
      <c r="G29" s="52">
        <v>750</v>
      </c>
    </row>
    <row r="30" spans="1:16384" x14ac:dyDescent="0.25">
      <c r="A30" s="43" t="s">
        <v>23</v>
      </c>
      <c r="B30" s="48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6384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6384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4"/>
      <c r="C34" s="53">
        <f>SUM(C27:C33)</f>
        <v>31.75</v>
      </c>
      <c r="D34" s="53">
        <f t="shared" ref="D34:F34" si="1">SUM(D27:D33)</f>
        <v>25.169999999999998</v>
      </c>
      <c r="E34" s="53">
        <f t="shared" si="1"/>
        <v>118.13000000000002</v>
      </c>
      <c r="F34" s="53">
        <f t="shared" si="1"/>
        <v>852.8</v>
      </c>
      <c r="G34" s="53">
        <f>SUM(G27:G33)</f>
        <v>3570.9</v>
      </c>
    </row>
    <row r="35" spans="1:7" x14ac:dyDescent="0.25">
      <c r="A35" s="30"/>
      <c r="B35" s="3"/>
      <c r="C35" s="52"/>
      <c r="D35" s="52"/>
      <c r="E35" s="52"/>
      <c r="F35" s="52"/>
      <c r="G35" s="52"/>
    </row>
    <row r="36" spans="1:7" x14ac:dyDescent="0.25">
      <c r="A36" s="30" t="s">
        <v>41</v>
      </c>
      <c r="B36" s="1"/>
      <c r="C36" s="52">
        <f>C24+C33</f>
        <v>17.09</v>
      </c>
      <c r="D36" s="52">
        <f t="shared" ref="D36:F36" si="2">D24+D33</f>
        <v>11.350000000000001</v>
      </c>
      <c r="E36" s="52">
        <f t="shared" si="2"/>
        <v>87.699999999999989</v>
      </c>
      <c r="F36" s="52">
        <f t="shared" si="2"/>
        <v>568.79999999999995</v>
      </c>
      <c r="G36" s="52">
        <v>5065</v>
      </c>
    </row>
    <row r="37" spans="1:7" x14ac:dyDescent="0.25">
      <c r="A37" s="31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32">
        <v>180</v>
      </c>
      <c r="C19" s="57">
        <v>3.6</v>
      </c>
      <c r="D19" s="58">
        <v>5.6</v>
      </c>
      <c r="E19" s="58">
        <v>24.2</v>
      </c>
      <c r="F19" s="84">
        <v>163.19999999999999</v>
      </c>
      <c r="G19" s="52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843</v>
      </c>
      <c r="H22" s="2"/>
      <c r="I22" s="2"/>
      <c r="J22" s="2"/>
      <c r="K22" s="2"/>
      <c r="L22" s="2"/>
      <c r="M22" s="2"/>
    </row>
    <row r="23" spans="1:13" x14ac:dyDescent="0.25">
      <c r="A23" s="30"/>
      <c r="B23" s="13"/>
      <c r="C23" s="54">
        <f>SUM(C18:C22)</f>
        <v>22.02</v>
      </c>
      <c r="D23" s="54">
        <f t="shared" ref="D23:F23" si="0">SUM(D18:D22)</f>
        <v>15.69</v>
      </c>
      <c r="E23" s="54">
        <f t="shared" si="0"/>
        <v>110.55</v>
      </c>
      <c r="F23" s="74">
        <f t="shared" si="0"/>
        <v>654.70000000000005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/>
      <c r="D24" s="54"/>
      <c r="E24" s="74"/>
      <c r="F24" s="74"/>
      <c r="G24" s="52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12" t="s">
        <v>39</v>
      </c>
      <c r="B26" s="15">
        <v>40</v>
      </c>
      <c r="C26" s="100">
        <v>0.48</v>
      </c>
      <c r="D26" s="100">
        <v>0.06</v>
      </c>
      <c r="E26" s="100">
        <v>1.1399999999999999</v>
      </c>
      <c r="F26" s="101">
        <v>10.5</v>
      </c>
      <c r="G26" s="52">
        <v>44</v>
      </c>
    </row>
    <row r="27" spans="1:13" x14ac:dyDescent="0.25">
      <c r="A27" s="16" t="s">
        <v>40</v>
      </c>
      <c r="B27" s="33">
        <v>250</v>
      </c>
      <c r="C27" s="100">
        <v>7.75</v>
      </c>
      <c r="D27" s="100">
        <v>5.12</v>
      </c>
      <c r="E27" s="100">
        <v>31.8</v>
      </c>
      <c r="F27" s="101">
        <v>211.3</v>
      </c>
      <c r="G27" s="52">
        <v>885</v>
      </c>
    </row>
    <row r="28" spans="1:13" x14ac:dyDescent="0.25">
      <c r="A28" s="45" t="s">
        <v>65</v>
      </c>
      <c r="B28" s="97" t="s">
        <v>45</v>
      </c>
      <c r="C28" s="53">
        <v>10.3</v>
      </c>
      <c r="D28" s="53">
        <v>7.06</v>
      </c>
      <c r="E28" s="76">
        <v>8.82</v>
      </c>
      <c r="F28" s="76">
        <v>141</v>
      </c>
      <c r="G28" s="52">
        <v>590</v>
      </c>
    </row>
    <row r="29" spans="1:13" x14ac:dyDescent="0.25">
      <c r="A29" s="12" t="s">
        <v>24</v>
      </c>
      <c r="B29" s="32">
        <v>180</v>
      </c>
      <c r="C29" s="57">
        <v>6.44</v>
      </c>
      <c r="D29" s="57">
        <v>5.0999999999999996</v>
      </c>
      <c r="E29" s="58">
        <v>40</v>
      </c>
      <c r="F29" s="58">
        <v>235.2</v>
      </c>
      <c r="G29" s="52">
        <v>985</v>
      </c>
    </row>
    <row r="30" spans="1:13" ht="13.1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9">
        <f t="shared" si="1"/>
        <v>913.8</v>
      </c>
      <c r="G33" s="8">
        <v>3826</v>
      </c>
    </row>
    <row r="34" spans="1:7" x14ac:dyDescent="0.25">
      <c r="A34" s="18"/>
      <c r="B34" s="3"/>
      <c r="C34" s="68"/>
      <c r="D34" s="68"/>
      <c r="E34" s="68"/>
      <c r="F34" s="87"/>
      <c r="G34" s="52"/>
    </row>
    <row r="35" spans="1:7" x14ac:dyDescent="0.25">
      <c r="A35" s="30"/>
      <c r="B35" s="1"/>
      <c r="C35" s="8">
        <f>C23+C33</f>
        <v>59.39</v>
      </c>
      <c r="D35" s="8">
        <f>D23+D33</f>
        <v>36.04</v>
      </c>
      <c r="E35" s="8">
        <f>E23+E33</f>
        <v>256.27999999999997</v>
      </c>
      <c r="F35" s="89">
        <f>F23+F33</f>
        <v>1568.5</v>
      </c>
      <c r="G35" s="8">
        <f t="shared" ref="G35" si="2">F35*4.1868</f>
        <v>6566.9957999999997</v>
      </c>
    </row>
    <row r="36" spans="1:7" x14ac:dyDescent="0.25">
      <c r="A36" s="30" t="s">
        <v>49</v>
      </c>
      <c r="B36" s="1"/>
      <c r="C36" s="1"/>
      <c r="D36" s="1"/>
      <c r="E36" s="1"/>
      <c r="F36" s="71"/>
      <c r="G36" s="1"/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topLeftCell="A7" zoomScale="110" zoomScaleNormal="110" workbookViewId="0">
      <selection activeCell="A29" sqref="A29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1"/>
      <c r="G16" s="1"/>
    </row>
    <row r="17" spans="1:13" x14ac:dyDescent="0.25">
      <c r="A17" s="44" t="s">
        <v>42</v>
      </c>
      <c r="B17" s="1"/>
      <c r="C17" s="1"/>
      <c r="D17" s="1"/>
      <c r="E17" s="1"/>
      <c r="F17" s="1"/>
      <c r="G17" s="1"/>
    </row>
    <row r="18" spans="1:13" x14ac:dyDescent="0.25">
      <c r="A18" s="9" t="s">
        <v>7</v>
      </c>
      <c r="B18" s="10">
        <v>10</v>
      </c>
      <c r="C18" s="50">
        <v>0.8</v>
      </c>
      <c r="D18" s="50">
        <v>0.8</v>
      </c>
      <c r="E18" s="50">
        <v>7</v>
      </c>
      <c r="F18" s="51">
        <v>78</v>
      </c>
      <c r="G18" s="52">
        <v>326.57</v>
      </c>
      <c r="H18" s="2"/>
      <c r="I18" s="2"/>
      <c r="J18" s="2"/>
      <c r="K18" s="2"/>
      <c r="L18" s="2"/>
      <c r="M18" s="2"/>
    </row>
    <row r="19" spans="1:13" x14ac:dyDescent="0.25">
      <c r="A19" s="12" t="s">
        <v>27</v>
      </c>
      <c r="B19" s="13">
        <v>200</v>
      </c>
      <c r="C19" s="53">
        <v>6.27</v>
      </c>
      <c r="D19" s="53">
        <v>8.1300000000000008</v>
      </c>
      <c r="E19" s="53">
        <v>33.47</v>
      </c>
      <c r="F19" s="53">
        <v>232</v>
      </c>
      <c r="G19" s="52">
        <v>971.3</v>
      </c>
      <c r="H19" s="6"/>
      <c r="I19" s="7"/>
      <c r="J19" s="7"/>
      <c r="K19" s="7"/>
      <c r="L19" s="7"/>
      <c r="M19" s="2"/>
    </row>
    <row r="20" spans="1:13" x14ac:dyDescent="0.25">
      <c r="A20" s="12" t="s">
        <v>14</v>
      </c>
      <c r="B20" s="13">
        <v>200</v>
      </c>
      <c r="C20" s="53">
        <v>0.1</v>
      </c>
      <c r="D20" s="53">
        <v>0.02</v>
      </c>
      <c r="E20" s="53">
        <v>9.9</v>
      </c>
      <c r="F20" s="53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50</v>
      </c>
      <c r="C21" s="53">
        <v>5.7</v>
      </c>
      <c r="D21" s="53">
        <v>1.55</v>
      </c>
      <c r="E21" s="53">
        <v>21.57</v>
      </c>
      <c r="F21" s="53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2" t="s">
        <v>28</v>
      </c>
      <c r="B22" s="13">
        <v>130</v>
      </c>
      <c r="C22" s="53">
        <v>0.3</v>
      </c>
      <c r="D22" s="53">
        <v>0.3</v>
      </c>
      <c r="E22" s="53">
        <v>7.35</v>
      </c>
      <c r="F22" s="53">
        <v>65</v>
      </c>
      <c r="G22" s="52">
        <v>272.10000000000002</v>
      </c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53"/>
      <c r="D23" s="53"/>
      <c r="E23" s="53"/>
      <c r="F23" s="53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3"/>
      <c r="C24" s="54">
        <f>SUM(C18:C22)</f>
        <v>13.17</v>
      </c>
      <c r="D24" s="54">
        <f t="shared" ref="D24:F24" si="0">SUM(D18:D22)</f>
        <v>10.800000000000002</v>
      </c>
      <c r="E24" s="54">
        <f t="shared" si="0"/>
        <v>79.289999999999992</v>
      </c>
      <c r="F24" s="54">
        <f t="shared" si="0"/>
        <v>531</v>
      </c>
      <c r="G24" s="52">
        <v>2223</v>
      </c>
      <c r="H24" s="2"/>
      <c r="I24" s="2"/>
      <c r="J24" s="2"/>
      <c r="K24" s="2"/>
      <c r="L24" s="2"/>
      <c r="M24" s="2"/>
    </row>
    <row r="25" spans="1:13" x14ac:dyDescent="0.25">
      <c r="A25" s="30"/>
      <c r="B25" s="13"/>
      <c r="C25" s="53"/>
      <c r="D25" s="53"/>
      <c r="E25" s="53"/>
      <c r="F25" s="53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5"/>
      <c r="C26" s="52"/>
      <c r="D26" s="52"/>
      <c r="E26" s="52"/>
      <c r="F26" s="52"/>
      <c r="G26" s="52"/>
    </row>
    <row r="27" spans="1:13" x14ac:dyDescent="0.25">
      <c r="A27" s="103" t="s">
        <v>67</v>
      </c>
      <c r="B27" s="13">
        <v>60</v>
      </c>
      <c r="C27" s="53">
        <v>0.4</v>
      </c>
      <c r="D27" s="53">
        <v>1.8</v>
      </c>
      <c r="E27" s="53">
        <v>5.8</v>
      </c>
      <c r="F27" s="53">
        <v>40</v>
      </c>
      <c r="G27" s="52">
        <v>167.4</v>
      </c>
    </row>
    <row r="28" spans="1:13" x14ac:dyDescent="0.25">
      <c r="A28" s="12" t="s">
        <v>29</v>
      </c>
      <c r="B28" s="33">
        <v>250</v>
      </c>
      <c r="C28" s="55">
        <v>2.16</v>
      </c>
      <c r="D28" s="55">
        <v>13.33</v>
      </c>
      <c r="E28" s="56">
        <v>31.2</v>
      </c>
      <c r="F28" s="57">
        <v>305</v>
      </c>
      <c r="G28" s="52">
        <v>1277</v>
      </c>
    </row>
    <row r="29" spans="1:13" x14ac:dyDescent="0.25">
      <c r="A29" s="12" t="s">
        <v>30</v>
      </c>
      <c r="B29" s="32">
        <v>180</v>
      </c>
      <c r="C29" s="57">
        <v>8.06</v>
      </c>
      <c r="D29" s="58">
        <v>5.2</v>
      </c>
      <c r="E29" s="58">
        <v>33.22</v>
      </c>
      <c r="F29" s="59">
        <v>214.8</v>
      </c>
      <c r="G29" s="52">
        <v>900</v>
      </c>
    </row>
    <row r="30" spans="1:13" x14ac:dyDescent="0.25">
      <c r="A30" s="43" t="s">
        <v>23</v>
      </c>
      <c r="B30" s="46" t="s">
        <v>45</v>
      </c>
      <c r="C30" s="53">
        <v>10.6</v>
      </c>
      <c r="D30" s="53">
        <v>5.45</v>
      </c>
      <c r="E30" s="53">
        <v>8.9499999999999993</v>
      </c>
      <c r="F30" s="53">
        <v>128</v>
      </c>
      <c r="G30" s="52">
        <v>535.9</v>
      </c>
    </row>
    <row r="31" spans="1:13" ht="12.75" customHeight="1" x14ac:dyDescent="0.25">
      <c r="A31" s="12" t="s">
        <v>14</v>
      </c>
      <c r="B31" s="13">
        <v>200</v>
      </c>
      <c r="C31" s="53">
        <v>0.1</v>
      </c>
      <c r="D31" s="53">
        <v>0.02</v>
      </c>
      <c r="E31" s="53">
        <v>9.9</v>
      </c>
      <c r="F31" s="53">
        <v>35</v>
      </c>
      <c r="G31" s="52">
        <v>146.5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506.6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442.9</v>
      </c>
    </row>
    <row r="34" spans="1:7" x14ac:dyDescent="0.25">
      <c r="A34" s="47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52">
        <v>3976</v>
      </c>
    </row>
    <row r="35" spans="1:7" x14ac:dyDescent="0.25">
      <c r="A35" s="30"/>
      <c r="B35" s="3"/>
      <c r="C35" s="5"/>
      <c r="D35" s="5"/>
      <c r="E35" s="5"/>
      <c r="F35" s="5"/>
      <c r="G35" s="1"/>
    </row>
    <row r="36" spans="1:7" x14ac:dyDescent="0.25">
      <c r="A36" s="30" t="s">
        <v>49</v>
      </c>
      <c r="B36" s="1"/>
      <c r="C36" s="30">
        <f>C24+C34</f>
        <v>46.69</v>
      </c>
      <c r="D36" s="30">
        <f t="shared" ref="D36:E36" si="2">D24+D34</f>
        <v>39.510000000000005</v>
      </c>
      <c r="E36" s="30">
        <f t="shared" si="2"/>
        <v>208.83</v>
      </c>
      <c r="F36" s="30">
        <f>F24+F34</f>
        <v>1480.6</v>
      </c>
      <c r="G36" s="1">
        <v>6199</v>
      </c>
    </row>
    <row r="37" spans="1:7" x14ac:dyDescent="0.25">
      <c r="A37" s="30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zoomScale="110" zoomScaleNormal="110" workbookViewId="0">
      <selection activeCell="B6" sqref="B6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1"/>
      <c r="G16" s="1"/>
    </row>
    <row r="17" spans="1:13" x14ac:dyDescent="0.25">
      <c r="A17" s="44" t="s">
        <v>44</v>
      </c>
      <c r="B17" s="1"/>
      <c r="C17" s="9"/>
      <c r="D17" s="9"/>
      <c r="E17" s="9"/>
      <c r="F17" s="9"/>
      <c r="G17" s="1"/>
    </row>
    <row r="18" spans="1:13" x14ac:dyDescent="0.25">
      <c r="A18" s="23" t="s">
        <v>31</v>
      </c>
      <c r="B18" s="63">
        <v>180</v>
      </c>
      <c r="C18" s="67">
        <v>17.46</v>
      </c>
      <c r="D18" s="67">
        <v>11.61</v>
      </c>
      <c r="E18" s="67">
        <v>18.27</v>
      </c>
      <c r="F18" s="67">
        <v>253.8</v>
      </c>
      <c r="G18" s="52">
        <v>1063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10">
        <v>10</v>
      </c>
      <c r="C19" s="67">
        <v>3</v>
      </c>
      <c r="D19" s="67">
        <v>1</v>
      </c>
      <c r="E19" s="67">
        <v>1.6</v>
      </c>
      <c r="F19" s="67">
        <v>40.799999999999997</v>
      </c>
      <c r="G19" s="52">
        <v>171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67">
        <v>75</v>
      </c>
      <c r="G20" s="52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0">
        <v>30</v>
      </c>
      <c r="C21" s="67">
        <v>3.28</v>
      </c>
      <c r="D21" s="67">
        <v>0.9</v>
      </c>
      <c r="E21" s="67">
        <v>12.48</v>
      </c>
      <c r="F21" s="67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52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7"/>
      <c r="D23" s="67"/>
      <c r="E23" s="67"/>
      <c r="F23" s="67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0"/>
      <c r="C24" s="67">
        <f>SUM(C18:C23)</f>
        <v>25.94</v>
      </c>
      <c r="D24" s="67">
        <f t="shared" ref="D24:F24" si="0">SUM(D18:D23)</f>
        <v>18.809999999999999</v>
      </c>
      <c r="E24" s="67">
        <f t="shared" si="0"/>
        <v>55.850000000000009</v>
      </c>
      <c r="F24" s="67">
        <f t="shared" si="0"/>
        <v>470.6</v>
      </c>
      <c r="G24" s="52">
        <v>1970</v>
      </c>
      <c r="H24" s="2"/>
      <c r="I24" s="2"/>
      <c r="J24" s="2"/>
      <c r="K24" s="2"/>
      <c r="L24" s="2"/>
      <c r="M24" s="2"/>
    </row>
    <row r="25" spans="1:13" x14ac:dyDescent="0.25">
      <c r="A25" s="31"/>
      <c r="B25" s="10"/>
      <c r="C25" s="67"/>
      <c r="D25" s="67"/>
      <c r="E25" s="67"/>
      <c r="F25" s="67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68"/>
      <c r="G26" s="52"/>
    </row>
    <row r="27" spans="1:13" x14ac:dyDescent="0.25">
      <c r="A27" s="24" t="s">
        <v>33</v>
      </c>
      <c r="B27" s="17">
        <v>40</v>
      </c>
      <c r="C27" s="67">
        <v>0.5</v>
      </c>
      <c r="D27" s="67">
        <v>2.9</v>
      </c>
      <c r="E27" s="67">
        <v>3.2</v>
      </c>
      <c r="F27" s="67">
        <v>42</v>
      </c>
      <c r="G27" s="52">
        <v>176</v>
      </c>
    </row>
    <row r="28" spans="1:13" x14ac:dyDescent="0.25">
      <c r="A28" s="65" t="s">
        <v>59</v>
      </c>
      <c r="B28" s="25">
        <v>200</v>
      </c>
      <c r="C28" s="67">
        <v>6.32</v>
      </c>
      <c r="D28" s="67">
        <v>16</v>
      </c>
      <c r="E28" s="67">
        <v>22.01</v>
      </c>
      <c r="F28" s="67">
        <v>167</v>
      </c>
      <c r="G28" s="52">
        <v>700</v>
      </c>
    </row>
    <row r="29" spans="1:13" x14ac:dyDescent="0.25">
      <c r="A29" s="26" t="s">
        <v>20</v>
      </c>
      <c r="B29" s="10">
        <v>150</v>
      </c>
      <c r="C29" s="67">
        <v>5.37</v>
      </c>
      <c r="D29" s="67">
        <v>4.25</v>
      </c>
      <c r="E29" s="67">
        <v>33.380000000000003</v>
      </c>
      <c r="F29" s="67">
        <v>196</v>
      </c>
      <c r="G29" s="52">
        <v>820</v>
      </c>
    </row>
    <row r="30" spans="1:13" x14ac:dyDescent="0.25">
      <c r="A30" s="26" t="s">
        <v>15</v>
      </c>
      <c r="B30" s="22" t="s">
        <v>16</v>
      </c>
      <c r="C30" s="67">
        <v>9.36</v>
      </c>
      <c r="D30" s="67">
        <v>12.96</v>
      </c>
      <c r="E30" s="67">
        <v>9.9600000000000009</v>
      </c>
      <c r="F30" s="67">
        <v>196</v>
      </c>
      <c r="G30" s="52">
        <v>821</v>
      </c>
    </row>
    <row r="31" spans="1:13" ht="12.75" customHeight="1" x14ac:dyDescent="0.25">
      <c r="A31" s="66" t="s">
        <v>58</v>
      </c>
      <c r="B31" s="10">
        <v>200</v>
      </c>
      <c r="C31" s="67">
        <v>4</v>
      </c>
      <c r="D31" s="67">
        <v>0</v>
      </c>
      <c r="E31" s="67">
        <v>25</v>
      </c>
      <c r="F31" s="67">
        <v>80</v>
      </c>
      <c r="G31" s="52">
        <v>335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53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60">
        <v>105.8</v>
      </c>
      <c r="G33" s="52">
        <v>443</v>
      </c>
    </row>
    <row r="34" spans="1:7" x14ac:dyDescent="0.25">
      <c r="A34" s="1"/>
      <c r="B34" s="10"/>
      <c r="C34" s="27">
        <f>SUM(C27:C33)</f>
        <v>37.75</v>
      </c>
      <c r="D34" s="27">
        <f t="shared" ref="D34:F34" si="1">SUM(D27:D33)</f>
        <v>39.019999999999996</v>
      </c>
      <c r="E34" s="27">
        <f t="shared" si="1"/>
        <v>134.02000000000001</v>
      </c>
      <c r="F34" s="27">
        <f t="shared" si="1"/>
        <v>907.8</v>
      </c>
      <c r="G34" s="52">
        <v>3801</v>
      </c>
    </row>
    <row r="35" spans="1:7" x14ac:dyDescent="0.25">
      <c r="A35" s="30"/>
      <c r="B35" s="3"/>
      <c r="C35" s="28"/>
      <c r="D35" s="28"/>
      <c r="E35" s="28"/>
      <c r="F35" s="28"/>
      <c r="G35" s="52"/>
    </row>
    <row r="36" spans="1:7" x14ac:dyDescent="0.25">
      <c r="A36" s="30" t="s">
        <v>41</v>
      </c>
      <c r="B36" s="1"/>
      <c r="C36" s="30">
        <f>C24+C34</f>
        <v>63.69</v>
      </c>
      <c r="D36" s="30">
        <f t="shared" ref="D36:F36" si="2">D24+D34</f>
        <v>57.83</v>
      </c>
      <c r="E36" s="30">
        <f t="shared" si="2"/>
        <v>189.87</v>
      </c>
      <c r="F36" s="30">
        <f t="shared" si="2"/>
        <v>1378.4</v>
      </c>
      <c r="G36" s="52">
        <v>5771</v>
      </c>
    </row>
    <row r="37" spans="1:7" x14ac:dyDescent="0.25">
      <c r="A37" s="3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zoomScale="110" zoomScaleNormal="110" workbookViewId="0">
      <selection activeCell="F3" sqref="F3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23" t="s">
        <v>31</v>
      </c>
      <c r="B18" s="35">
        <v>200</v>
      </c>
      <c r="C18" s="69">
        <v>19.399999999999999</v>
      </c>
      <c r="D18" s="69">
        <v>12.9</v>
      </c>
      <c r="E18" s="70">
        <v>20.3</v>
      </c>
      <c r="F18" s="73">
        <v>282</v>
      </c>
      <c r="G18" s="1">
        <v>1181</v>
      </c>
      <c r="H18" s="2"/>
      <c r="I18" s="2"/>
      <c r="J18" s="2"/>
      <c r="K18" s="2"/>
      <c r="L18" s="2"/>
      <c r="M18" s="2"/>
    </row>
    <row r="19" spans="1:13" x14ac:dyDescent="0.25">
      <c r="A19" s="64" t="s">
        <v>11</v>
      </c>
      <c r="B19" s="32">
        <v>10</v>
      </c>
      <c r="C19" s="57">
        <v>0.8</v>
      </c>
      <c r="D19" s="57">
        <v>0.8</v>
      </c>
      <c r="E19" s="58">
        <v>7</v>
      </c>
      <c r="F19" s="58">
        <v>77.5</v>
      </c>
      <c r="G19" s="1">
        <v>324</v>
      </c>
      <c r="H19" s="6"/>
      <c r="I19" s="7"/>
      <c r="J19" s="7"/>
      <c r="K19" s="7"/>
      <c r="L19" s="7"/>
      <c r="M19" s="2"/>
    </row>
    <row r="20" spans="1:13" x14ac:dyDescent="0.25">
      <c r="A20" s="23" t="s">
        <v>21</v>
      </c>
      <c r="B20" s="10">
        <v>200</v>
      </c>
      <c r="C20" s="67">
        <v>2</v>
      </c>
      <c r="D20" s="67">
        <v>5</v>
      </c>
      <c r="E20" s="67">
        <v>18</v>
      </c>
      <c r="F20" s="73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0">
        <v>50</v>
      </c>
      <c r="C21" s="67">
        <v>5.7</v>
      </c>
      <c r="D21" s="67">
        <v>1.55</v>
      </c>
      <c r="E21" s="67">
        <v>21.57</v>
      </c>
      <c r="F21" s="73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57</v>
      </c>
      <c r="B22" s="10">
        <v>200</v>
      </c>
      <c r="C22" s="67">
        <v>0.2</v>
      </c>
      <c r="D22" s="67">
        <v>0.3</v>
      </c>
      <c r="E22" s="67">
        <v>5.5</v>
      </c>
      <c r="F22" s="67">
        <v>32</v>
      </c>
      <c r="G22" s="102">
        <v>134</v>
      </c>
      <c r="H22" s="2"/>
      <c r="I22" s="2"/>
      <c r="J22" s="2"/>
      <c r="K22" s="2"/>
      <c r="L22" s="2"/>
      <c r="M22" s="2"/>
    </row>
    <row r="23" spans="1:13" x14ac:dyDescent="0.25">
      <c r="A23" s="30"/>
      <c r="B23" s="10"/>
      <c r="C23" s="54">
        <f>SUM(C18:C22)</f>
        <v>28.099999999999998</v>
      </c>
      <c r="D23" s="54">
        <f t="shared" ref="D23:F23" si="0">SUM(D18:D22)</f>
        <v>20.550000000000004</v>
      </c>
      <c r="E23" s="54">
        <f t="shared" si="0"/>
        <v>72.37</v>
      </c>
      <c r="F23" s="54">
        <f t="shared" si="0"/>
        <v>587.5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10"/>
      <c r="C24" s="36"/>
      <c r="D24" s="36"/>
      <c r="E24" s="36"/>
      <c r="F24" s="42"/>
      <c r="G24" s="1"/>
      <c r="H24" s="2"/>
      <c r="I24" s="2"/>
      <c r="J24" s="2"/>
      <c r="K24" s="2"/>
      <c r="L24" s="2"/>
      <c r="M24" s="2"/>
    </row>
    <row r="25" spans="1:13" x14ac:dyDescent="0.25">
      <c r="A25" s="44" t="s">
        <v>54</v>
      </c>
      <c r="B25" s="11"/>
      <c r="C25" s="28"/>
      <c r="D25" s="28"/>
      <c r="E25" s="28"/>
      <c r="F25" s="75"/>
      <c r="G25" s="1"/>
    </row>
    <row r="26" spans="1:13" x14ac:dyDescent="0.25">
      <c r="A26" s="24" t="s">
        <v>33</v>
      </c>
      <c r="B26" s="17">
        <v>40</v>
      </c>
      <c r="C26" s="55">
        <v>0.75</v>
      </c>
      <c r="D26" s="55">
        <v>4.3499999999999996</v>
      </c>
      <c r="E26" s="56">
        <v>4.8</v>
      </c>
      <c r="F26" s="56">
        <v>63</v>
      </c>
      <c r="G26" s="1">
        <v>264</v>
      </c>
    </row>
    <row r="27" spans="1:13" x14ac:dyDescent="0.25">
      <c r="A27" s="65" t="s">
        <v>59</v>
      </c>
      <c r="B27" s="33">
        <v>250</v>
      </c>
      <c r="C27" s="55">
        <v>7.9</v>
      </c>
      <c r="D27" s="55">
        <v>20</v>
      </c>
      <c r="E27" s="56">
        <v>27.51</v>
      </c>
      <c r="F27" s="56">
        <v>208.8</v>
      </c>
      <c r="G27" s="1">
        <v>874</v>
      </c>
    </row>
    <row r="28" spans="1:13" x14ac:dyDescent="0.25">
      <c r="A28" s="26" t="s">
        <v>20</v>
      </c>
      <c r="B28" s="32">
        <v>180</v>
      </c>
      <c r="C28" s="57">
        <v>6.44</v>
      </c>
      <c r="D28" s="57">
        <v>5.0999999999999996</v>
      </c>
      <c r="E28" s="58">
        <v>40</v>
      </c>
      <c r="F28" s="58">
        <v>235.2</v>
      </c>
      <c r="G28" s="1">
        <v>985</v>
      </c>
    </row>
    <row r="29" spans="1:13" x14ac:dyDescent="0.25">
      <c r="A29" s="26" t="s">
        <v>15</v>
      </c>
      <c r="B29" s="22" t="s">
        <v>16</v>
      </c>
      <c r="C29" s="67">
        <v>9.36</v>
      </c>
      <c r="D29" s="67">
        <v>12.96</v>
      </c>
      <c r="E29" s="67">
        <v>9.9600000000000009</v>
      </c>
      <c r="F29" s="73">
        <v>196</v>
      </c>
      <c r="G29" s="1">
        <v>821</v>
      </c>
    </row>
    <row r="30" spans="1:13" ht="12.75" customHeight="1" x14ac:dyDescent="0.25">
      <c r="A30" s="66" t="s">
        <v>58</v>
      </c>
      <c r="B30" s="10">
        <v>200</v>
      </c>
      <c r="C30" s="67">
        <v>4</v>
      </c>
      <c r="D30" s="67">
        <v>0</v>
      </c>
      <c r="E30" s="67">
        <v>25</v>
      </c>
      <c r="F30" s="73">
        <v>80</v>
      </c>
      <c r="G30" s="1">
        <v>335</v>
      </c>
    </row>
    <row r="31" spans="1:13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506.6</v>
      </c>
    </row>
    <row r="32" spans="1:13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x14ac:dyDescent="0.25">
      <c r="A33" s="1"/>
      <c r="B33" s="10"/>
      <c r="C33" s="54">
        <f>SUM(C26:C32)</f>
        <v>40.65</v>
      </c>
      <c r="D33" s="54">
        <f t="shared" ref="D33:F33" si="1">SUM(D26:D32)</f>
        <v>45.32</v>
      </c>
      <c r="E33" s="54">
        <f t="shared" si="1"/>
        <v>147.74</v>
      </c>
      <c r="F33" s="74">
        <f t="shared" si="1"/>
        <v>1009.8</v>
      </c>
      <c r="G33" s="1">
        <v>4228</v>
      </c>
    </row>
    <row r="34" spans="1:7" x14ac:dyDescent="0.25">
      <c r="A34" s="30"/>
      <c r="B34" s="3"/>
      <c r="C34" s="28"/>
      <c r="D34" s="28"/>
      <c r="E34" s="28"/>
      <c r="F34" s="75"/>
      <c r="G34" s="1"/>
    </row>
    <row r="35" spans="1:7" x14ac:dyDescent="0.25">
      <c r="A35" s="30" t="s">
        <v>49</v>
      </c>
      <c r="B35" s="1"/>
      <c r="C35" s="30">
        <f>C23+C33</f>
        <v>68.75</v>
      </c>
      <c r="D35" s="30">
        <f t="shared" ref="D35:F35" si="2">D23+D33</f>
        <v>65.87</v>
      </c>
      <c r="E35" s="30">
        <f t="shared" si="2"/>
        <v>220.11</v>
      </c>
      <c r="F35" s="78">
        <f t="shared" si="2"/>
        <v>1597.3</v>
      </c>
      <c r="G35" s="1">
        <v>6553</v>
      </c>
    </row>
    <row r="36" spans="1:7" x14ac:dyDescent="0.25">
      <c r="A36" s="30"/>
      <c r="B36" s="1"/>
      <c r="C36" s="1"/>
      <c r="D36" s="1"/>
      <c r="E36" s="1"/>
      <c r="F36" s="71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A27" sqref="A27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8" x14ac:dyDescent="0.25">
      <c r="A17" s="44" t="s">
        <v>44</v>
      </c>
      <c r="B17" s="1"/>
      <c r="C17" s="9"/>
      <c r="D17" s="9"/>
      <c r="E17" s="9"/>
      <c r="F17" s="72"/>
      <c r="G17" s="1"/>
    </row>
    <row r="18" spans="1:8" x14ac:dyDescent="0.25">
      <c r="A18" s="12" t="s">
        <v>30</v>
      </c>
      <c r="B18" s="19">
        <v>150</v>
      </c>
      <c r="C18" s="57">
        <v>8.06</v>
      </c>
      <c r="D18" s="58">
        <v>5.2</v>
      </c>
      <c r="E18" s="58">
        <v>33.22</v>
      </c>
      <c r="F18" s="84">
        <v>214.8</v>
      </c>
      <c r="G18" s="52">
        <v>899</v>
      </c>
      <c r="H18" s="2"/>
    </row>
    <row r="19" spans="1:8" x14ac:dyDescent="0.25">
      <c r="A19" s="12" t="s">
        <v>12</v>
      </c>
      <c r="B19" s="48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416</v>
      </c>
      <c r="H19" s="2"/>
    </row>
    <row r="20" spans="1:8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</row>
    <row r="21" spans="1:8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</row>
    <row r="22" spans="1:8" x14ac:dyDescent="0.25">
      <c r="A22" s="1" t="s">
        <v>60</v>
      </c>
      <c r="B22" s="13">
        <v>32</v>
      </c>
      <c r="C22" s="53">
        <v>1.47</v>
      </c>
      <c r="D22" s="53">
        <v>6.75</v>
      </c>
      <c r="E22" s="53">
        <v>13.25</v>
      </c>
      <c r="F22" s="76">
        <v>119</v>
      </c>
      <c r="G22" s="52">
        <v>498</v>
      </c>
      <c r="H22" s="2"/>
    </row>
    <row r="23" spans="1:8" x14ac:dyDescent="0.25">
      <c r="A23" s="1"/>
      <c r="B23" s="13"/>
      <c r="C23" s="54">
        <f>SUM(C18:C22)</f>
        <v>22.759999999999998</v>
      </c>
      <c r="D23" s="54">
        <f t="shared" ref="D23:F23" si="0">SUM(D18:D22)</f>
        <v>22.75</v>
      </c>
      <c r="E23" s="54">
        <f t="shared" si="0"/>
        <v>75.45</v>
      </c>
      <c r="F23" s="74">
        <f t="shared" si="0"/>
        <v>596.29999999999995</v>
      </c>
      <c r="G23" s="8">
        <v>2497</v>
      </c>
      <c r="H23" s="2"/>
    </row>
    <row r="24" spans="1:8" x14ac:dyDescent="0.25">
      <c r="A24" s="30" t="s">
        <v>46</v>
      </c>
      <c r="B24" s="10"/>
      <c r="C24" s="67"/>
      <c r="D24" s="67"/>
      <c r="E24" s="67"/>
      <c r="F24" s="73"/>
      <c r="G24" s="52"/>
      <c r="H24" s="2"/>
    </row>
    <row r="25" spans="1:8" x14ac:dyDescent="0.25">
      <c r="A25" s="31"/>
      <c r="B25" s="41"/>
      <c r="C25" s="79"/>
      <c r="D25" s="79"/>
      <c r="E25" s="67"/>
      <c r="F25" s="73"/>
      <c r="G25" s="52"/>
      <c r="H25" s="2"/>
    </row>
    <row r="26" spans="1:8" x14ac:dyDescent="0.25">
      <c r="A26" s="44" t="s">
        <v>56</v>
      </c>
      <c r="B26" s="11"/>
      <c r="C26" s="68"/>
      <c r="D26" s="68"/>
      <c r="E26" s="68"/>
      <c r="F26" s="87"/>
      <c r="G26" s="52"/>
    </row>
    <row r="27" spans="1:8" x14ac:dyDescent="0.25">
      <c r="A27" s="16" t="s">
        <v>66</v>
      </c>
      <c r="B27" s="13">
        <v>40</v>
      </c>
      <c r="C27" s="80">
        <v>0.9</v>
      </c>
      <c r="D27" s="80">
        <v>1.8</v>
      </c>
      <c r="E27" s="80">
        <v>4.0999999999999996</v>
      </c>
      <c r="F27" s="88">
        <v>36</v>
      </c>
      <c r="G27" s="52">
        <v>151</v>
      </c>
    </row>
    <row r="28" spans="1:8" x14ac:dyDescent="0.25">
      <c r="A28" s="12" t="s">
        <v>35</v>
      </c>
      <c r="B28" s="19">
        <v>200</v>
      </c>
      <c r="C28" s="53">
        <v>1.73</v>
      </c>
      <c r="D28" s="53">
        <v>10.67</v>
      </c>
      <c r="E28" s="53">
        <v>25.13</v>
      </c>
      <c r="F28" s="76">
        <v>244</v>
      </c>
      <c r="G28" s="52">
        <v>1022</v>
      </c>
    </row>
    <row r="29" spans="1:8" x14ac:dyDescent="0.25">
      <c r="A29" s="12" t="s">
        <v>36</v>
      </c>
      <c r="B29" s="86" t="s">
        <v>45</v>
      </c>
      <c r="C29" s="81">
        <v>8.76</v>
      </c>
      <c r="D29" s="81">
        <v>10.29</v>
      </c>
      <c r="E29" s="82">
        <v>5.14</v>
      </c>
      <c r="F29" s="82">
        <v>148</v>
      </c>
      <c r="G29" s="52">
        <v>619</v>
      </c>
    </row>
    <row r="30" spans="1:8" x14ac:dyDescent="0.25">
      <c r="A30" s="12" t="s">
        <v>17</v>
      </c>
      <c r="B30" s="13">
        <v>150</v>
      </c>
      <c r="C30" s="53">
        <v>14.6</v>
      </c>
      <c r="D30" s="53">
        <v>5.0999999999999996</v>
      </c>
      <c r="E30" s="76">
        <v>33.1</v>
      </c>
      <c r="F30" s="76">
        <v>240</v>
      </c>
      <c r="G30" s="52">
        <v>1005</v>
      </c>
    </row>
    <row r="31" spans="1:8" ht="12.75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8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47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30"/>
      <c r="B35" s="3"/>
      <c r="C35" s="28"/>
      <c r="D35" s="28"/>
      <c r="E35" s="28"/>
      <c r="F35" s="75"/>
      <c r="G35" s="1"/>
    </row>
    <row r="36" spans="1:7" x14ac:dyDescent="0.25">
      <c r="A36" s="30" t="s">
        <v>41</v>
      </c>
      <c r="B36" s="1"/>
      <c r="C36" s="30">
        <f>C23+C34</f>
        <v>61.15</v>
      </c>
      <c r="D36" s="30">
        <f t="shared" ref="D36:E36" si="2">D23+D34</f>
        <v>53.620000000000005</v>
      </c>
      <c r="E36" s="30">
        <f t="shared" si="2"/>
        <v>206.89</v>
      </c>
      <c r="F36" s="30">
        <f>F23+F34</f>
        <v>1580.1</v>
      </c>
      <c r="G36" s="8">
        <v>6617</v>
      </c>
    </row>
    <row r="37" spans="1:7" x14ac:dyDescent="0.25">
      <c r="A37" s="3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zoomScale="110" zoomScaleNormal="110" workbookViewId="0">
      <selection activeCell="F3" sqref="F3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69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2" x14ac:dyDescent="0.25">
      <c r="A17" s="44" t="s">
        <v>42</v>
      </c>
      <c r="B17" s="1"/>
      <c r="C17" s="9"/>
      <c r="D17" s="9"/>
      <c r="E17" s="9"/>
      <c r="F17" s="72"/>
      <c r="G17" s="1"/>
    </row>
    <row r="18" spans="1:12" x14ac:dyDescent="0.25">
      <c r="A18" s="12" t="s">
        <v>30</v>
      </c>
      <c r="B18" s="37">
        <v>180</v>
      </c>
      <c r="C18" s="53">
        <v>12.48</v>
      </c>
      <c r="D18" s="53">
        <v>8.16</v>
      </c>
      <c r="E18" s="53">
        <v>54.5</v>
      </c>
      <c r="F18" s="76">
        <v>346</v>
      </c>
      <c r="G18" s="52">
        <v>1448</v>
      </c>
      <c r="H18" s="2"/>
      <c r="I18" s="2"/>
      <c r="J18" s="2"/>
      <c r="K18" s="2"/>
      <c r="L18" s="2"/>
    </row>
    <row r="19" spans="1:12" x14ac:dyDescent="0.25">
      <c r="A19" s="12" t="s">
        <v>12</v>
      </c>
      <c r="B19" s="21" t="s">
        <v>13</v>
      </c>
      <c r="C19" s="53">
        <v>7.05</v>
      </c>
      <c r="D19" s="53">
        <v>7.1</v>
      </c>
      <c r="E19" s="53">
        <v>1.6</v>
      </c>
      <c r="F19" s="76">
        <v>99.5</v>
      </c>
      <c r="G19" s="52">
        <v>417</v>
      </c>
      <c r="H19" s="7"/>
      <c r="I19" s="7"/>
      <c r="J19" s="7"/>
      <c r="K19" s="7"/>
      <c r="L19" s="2"/>
    </row>
    <row r="20" spans="1:12" x14ac:dyDescent="0.25">
      <c r="A20" s="12" t="s">
        <v>34</v>
      </c>
      <c r="B20" s="13">
        <v>200</v>
      </c>
      <c r="C20" s="53">
        <v>2.9</v>
      </c>
      <c r="D20" s="53">
        <v>2.8</v>
      </c>
      <c r="E20" s="53">
        <v>14.9</v>
      </c>
      <c r="F20" s="76">
        <v>94</v>
      </c>
      <c r="G20" s="52">
        <v>394</v>
      </c>
      <c r="H20" s="2"/>
      <c r="I20" s="2"/>
      <c r="J20" s="2"/>
      <c r="K20" s="2"/>
      <c r="L20" s="2"/>
    </row>
    <row r="21" spans="1:12" x14ac:dyDescent="0.25">
      <c r="A21" s="1" t="s">
        <v>9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</row>
    <row r="22" spans="1:12" x14ac:dyDescent="0.25">
      <c r="A22" s="1" t="s">
        <v>60</v>
      </c>
      <c r="B22" s="13">
        <v>48</v>
      </c>
      <c r="C22" s="53">
        <v>2.2000000000000002</v>
      </c>
      <c r="D22" s="53">
        <v>10.119999999999999</v>
      </c>
      <c r="E22" s="53">
        <v>19.87</v>
      </c>
      <c r="F22" s="76">
        <v>178.5</v>
      </c>
      <c r="G22" s="52">
        <v>747</v>
      </c>
      <c r="H22" s="2"/>
      <c r="I22" s="2"/>
      <c r="J22" s="2"/>
      <c r="K22" s="2"/>
      <c r="L22" s="2"/>
    </row>
    <row r="23" spans="1:12" x14ac:dyDescent="0.25">
      <c r="A23" s="30"/>
      <c r="B23" s="10"/>
      <c r="C23" s="54">
        <f>SUM(C18:C22)</f>
        <v>30.33</v>
      </c>
      <c r="D23" s="54">
        <f t="shared" ref="D23:F23" si="0">SUM(D18:D22)</f>
        <v>29.729999999999997</v>
      </c>
      <c r="E23" s="54">
        <f t="shared" si="0"/>
        <v>112.44</v>
      </c>
      <c r="F23" s="74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30" t="s">
        <v>47</v>
      </c>
      <c r="B24" s="41"/>
      <c r="C24" s="85"/>
      <c r="D24" s="85"/>
      <c r="E24" s="54"/>
      <c r="F24" s="74"/>
      <c r="G24" s="52"/>
      <c r="H24" s="2"/>
      <c r="I24" s="2"/>
      <c r="J24" s="2"/>
      <c r="K24" s="2"/>
      <c r="L24" s="2"/>
    </row>
    <row r="25" spans="1:12" x14ac:dyDescent="0.25">
      <c r="A25" s="44" t="s">
        <v>54</v>
      </c>
      <c r="B25" s="11"/>
      <c r="C25" s="68"/>
      <c r="D25" s="68"/>
      <c r="E25" s="68"/>
      <c r="F25" s="87"/>
      <c r="G25" s="52"/>
    </row>
    <row r="26" spans="1:12" x14ac:dyDescent="0.25">
      <c r="A26" s="16" t="s">
        <v>66</v>
      </c>
      <c r="B26" s="32">
        <v>60</v>
      </c>
      <c r="C26" s="80">
        <v>1.35</v>
      </c>
      <c r="D26" s="80">
        <v>2.7</v>
      </c>
      <c r="E26" s="80">
        <v>6.15</v>
      </c>
      <c r="F26" s="88">
        <v>54</v>
      </c>
      <c r="G26" s="52">
        <v>226</v>
      </c>
    </row>
    <row r="27" spans="1:12" x14ac:dyDescent="0.25">
      <c r="A27" s="12" t="s">
        <v>35</v>
      </c>
      <c r="B27" s="35">
        <v>250</v>
      </c>
      <c r="C27" s="69">
        <v>2.16</v>
      </c>
      <c r="D27" s="69">
        <v>13.3</v>
      </c>
      <c r="E27" s="69">
        <v>31.4</v>
      </c>
      <c r="F27" s="70">
        <v>305</v>
      </c>
      <c r="G27" s="52">
        <v>1277</v>
      </c>
    </row>
    <row r="28" spans="1:12" x14ac:dyDescent="0.25">
      <c r="A28" s="12" t="s">
        <v>36</v>
      </c>
      <c r="B28" s="46" t="s">
        <v>45</v>
      </c>
      <c r="C28" s="53">
        <v>8.76</v>
      </c>
      <c r="D28" s="53">
        <v>10.29</v>
      </c>
      <c r="E28" s="53">
        <v>5.14</v>
      </c>
      <c r="F28" s="76">
        <v>148</v>
      </c>
      <c r="G28" s="52">
        <v>619</v>
      </c>
    </row>
    <row r="29" spans="1:12" x14ac:dyDescent="0.25">
      <c r="A29" s="12" t="s">
        <v>17</v>
      </c>
      <c r="B29" s="32">
        <v>180</v>
      </c>
      <c r="C29" s="57">
        <v>17.52</v>
      </c>
      <c r="D29" s="57">
        <v>6.12</v>
      </c>
      <c r="E29" s="58">
        <v>39.72</v>
      </c>
      <c r="F29" s="58">
        <v>288</v>
      </c>
      <c r="G29" s="52">
        <v>1206</v>
      </c>
    </row>
    <row r="30" spans="1:12" ht="12.75" customHeight="1" x14ac:dyDescent="0.25">
      <c r="A30" s="16" t="s">
        <v>18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2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2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x14ac:dyDescent="0.25">
      <c r="A33" s="1"/>
      <c r="B33" s="13"/>
      <c r="C33" s="53"/>
      <c r="D33" s="53"/>
      <c r="E33" s="76"/>
      <c r="F33" s="76"/>
      <c r="G33" s="52"/>
    </row>
    <row r="34" spans="1:7" x14ac:dyDescent="0.25">
      <c r="A34" s="1"/>
      <c r="B34" s="13"/>
      <c r="C34" s="54">
        <f>SUM(C26:C32)</f>
        <v>42.19</v>
      </c>
      <c r="D34" s="54">
        <f t="shared" ref="D34:F34" si="1">SUM(D26:D32)</f>
        <v>35.419999999999995</v>
      </c>
      <c r="E34" s="54">
        <f t="shared" si="1"/>
        <v>146.38</v>
      </c>
      <c r="F34" s="74">
        <f t="shared" si="1"/>
        <v>1110.8</v>
      </c>
      <c r="G34" s="8">
        <v>4651</v>
      </c>
    </row>
    <row r="35" spans="1:7" x14ac:dyDescent="0.25">
      <c r="A35" s="30"/>
      <c r="B35" s="3"/>
      <c r="C35" s="68"/>
      <c r="D35" s="68"/>
      <c r="E35" s="68"/>
      <c r="F35" s="87"/>
      <c r="G35" s="52"/>
    </row>
    <row r="36" spans="1:7" x14ac:dyDescent="0.25">
      <c r="A36" s="30" t="s">
        <v>49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9">
        <f>F23+F34</f>
        <v>1949.8</v>
      </c>
      <c r="G36" s="8">
        <v>8163</v>
      </c>
    </row>
    <row r="37" spans="1:7" x14ac:dyDescent="0.25">
      <c r="A37" s="30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zoomScale="110" zoomScaleNormal="110" workbookViewId="0">
      <selection activeCell="A5" sqref="A5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19">
        <v>150</v>
      </c>
      <c r="C18" s="53">
        <v>7.3</v>
      </c>
      <c r="D18" s="53">
        <v>11.8</v>
      </c>
      <c r="E18" s="76">
        <v>24.5</v>
      </c>
      <c r="F18" s="76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13">
        <v>8</v>
      </c>
      <c r="C20" s="53">
        <v>0.64</v>
      </c>
      <c r="D20" s="53">
        <v>0.64</v>
      </c>
      <c r="E20" s="76">
        <v>5.6</v>
      </c>
      <c r="F20" s="76">
        <v>62</v>
      </c>
      <c r="G20" s="1">
        <v>260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30</v>
      </c>
      <c r="C21" s="53">
        <v>3.28</v>
      </c>
      <c r="D21" s="53">
        <v>0.9</v>
      </c>
      <c r="E21" s="76">
        <v>12.48</v>
      </c>
      <c r="F21" s="76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1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85">
        <f>SUM(C18:C22)</f>
        <v>14.319999999999999</v>
      </c>
      <c r="D23" s="85">
        <f t="shared" ref="D23:F23" si="0">SUM(D18:D22)</f>
        <v>16.340000000000003</v>
      </c>
      <c r="E23" s="85">
        <f t="shared" si="0"/>
        <v>56.879999999999995</v>
      </c>
      <c r="F23" s="93">
        <f t="shared" si="0"/>
        <v>524</v>
      </c>
      <c r="G23" s="30">
        <v>2194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38"/>
      <c r="C24" s="61"/>
      <c r="D24" s="61"/>
      <c r="E24" s="76"/>
      <c r="F24" s="76"/>
      <c r="G24" s="1"/>
      <c r="H24" s="2"/>
      <c r="I24" s="2"/>
      <c r="J24" s="2"/>
      <c r="K24" s="2"/>
      <c r="L24" s="2"/>
      <c r="M24" s="2"/>
    </row>
    <row r="25" spans="1:13" x14ac:dyDescent="0.25">
      <c r="A25" s="31"/>
      <c r="B25" s="38"/>
      <c r="C25" s="61"/>
      <c r="D25" s="61"/>
      <c r="E25" s="76"/>
      <c r="F25" s="76"/>
      <c r="G25" s="1"/>
      <c r="H25" s="2"/>
      <c r="I25" s="2"/>
      <c r="J25" s="2"/>
      <c r="K25" s="2"/>
      <c r="L25" s="2"/>
      <c r="M25" s="2"/>
    </row>
    <row r="26" spans="1:13" x14ac:dyDescent="0.25">
      <c r="A26" s="91" t="s">
        <v>56</v>
      </c>
      <c r="B26" s="29"/>
      <c r="C26" s="90"/>
      <c r="D26" s="90"/>
      <c r="E26" s="68"/>
      <c r="F26" s="87"/>
      <c r="G26" s="1"/>
    </row>
    <row r="27" spans="1:13" x14ac:dyDescent="0.25">
      <c r="A27" s="12" t="s">
        <v>10</v>
      </c>
      <c r="B27" s="13">
        <v>40</v>
      </c>
      <c r="C27" s="53">
        <v>0.6</v>
      </c>
      <c r="D27" s="53">
        <v>0</v>
      </c>
      <c r="E27" s="82">
        <v>2.9</v>
      </c>
      <c r="F27" s="76">
        <v>14</v>
      </c>
      <c r="G27" s="1">
        <v>58.6</v>
      </c>
    </row>
    <row r="28" spans="1:13" x14ac:dyDescent="0.25">
      <c r="A28" s="45" t="s">
        <v>61</v>
      </c>
      <c r="B28" s="20">
        <v>200</v>
      </c>
      <c r="C28" s="81">
        <v>1.47</v>
      </c>
      <c r="D28" s="81">
        <v>9.33</v>
      </c>
      <c r="E28" s="82">
        <v>37.33</v>
      </c>
      <c r="F28" s="76">
        <v>244</v>
      </c>
      <c r="G28" s="1">
        <v>1022</v>
      </c>
    </row>
    <row r="29" spans="1:13" x14ac:dyDescent="0.25">
      <c r="A29" s="12" t="s">
        <v>22</v>
      </c>
      <c r="B29" s="92">
        <v>180</v>
      </c>
      <c r="C29" s="81">
        <v>14.2</v>
      </c>
      <c r="D29" s="81">
        <v>18.399999999999999</v>
      </c>
      <c r="E29" s="82">
        <v>23.7</v>
      </c>
      <c r="F29" s="76">
        <v>320</v>
      </c>
      <c r="G29" s="1">
        <v>1339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1">
        <v>373</v>
      </c>
    </row>
    <row r="31" spans="1:13" ht="15.6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1">
        <v>507</v>
      </c>
    </row>
    <row r="32" spans="1:13" ht="17.4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1">
        <v>443</v>
      </c>
    </row>
    <row r="33" spans="1:7" ht="15" customHeight="1" x14ac:dyDescent="0.25">
      <c r="A33" s="1"/>
      <c r="B33" s="13"/>
      <c r="C33" s="36">
        <f>SUM(C27:C32)</f>
        <v>28.669999999999998</v>
      </c>
      <c r="D33" s="36">
        <f t="shared" ref="D33:F33" si="1">SUM(D27:D32)</f>
        <v>30.74</v>
      </c>
      <c r="E33" s="36">
        <f t="shared" si="1"/>
        <v>127.9</v>
      </c>
      <c r="F33" s="42">
        <f t="shared" si="1"/>
        <v>893.8</v>
      </c>
      <c r="G33" s="30">
        <v>3742</v>
      </c>
    </row>
    <row r="34" spans="1:7" x14ac:dyDescent="0.25">
      <c r="A34" s="30"/>
      <c r="B34" s="13"/>
      <c r="C34" s="13"/>
      <c r="D34" s="13"/>
      <c r="E34" s="14"/>
      <c r="F34" s="14"/>
      <c r="G34" s="1"/>
    </row>
    <row r="35" spans="1:7" x14ac:dyDescent="0.25">
      <c r="A35" s="30" t="s">
        <v>41</v>
      </c>
      <c r="B35" s="3"/>
      <c r="C35" s="28"/>
      <c r="D35" s="28"/>
      <c r="E35" s="28"/>
      <c r="F35" s="75"/>
      <c r="G35" s="1"/>
    </row>
    <row r="36" spans="1:7" x14ac:dyDescent="0.25">
      <c r="A36" s="31"/>
      <c r="B36" s="1"/>
      <c r="C36" s="30">
        <f>C23+C33</f>
        <v>42.989999999999995</v>
      </c>
      <c r="D36" s="30">
        <f t="shared" ref="D36:F36" si="2">D23+D33</f>
        <v>47.08</v>
      </c>
      <c r="E36" s="30">
        <f t="shared" si="2"/>
        <v>184.78</v>
      </c>
      <c r="F36" s="78">
        <f t="shared" si="2"/>
        <v>1417.8</v>
      </c>
      <c r="G36" s="30">
        <v>5936</v>
      </c>
    </row>
    <row r="37" spans="1:7" x14ac:dyDescent="0.25">
      <c r="A37" s="1"/>
      <c r="B37" s="1"/>
      <c r="C37" s="1"/>
      <c r="D37" s="1"/>
      <c r="E37" s="1"/>
      <c r="F37" s="7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zoomScale="110" zoomScaleNormal="110" workbookViewId="0">
      <selection activeCell="F3" sqref="F3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8" t="s">
        <v>48</v>
      </c>
      <c r="B16" s="1"/>
      <c r="C16" s="1"/>
      <c r="D16" s="1"/>
      <c r="E16" s="1"/>
      <c r="F16" s="71"/>
      <c r="G16" s="1"/>
    </row>
    <row r="17" spans="1:13" x14ac:dyDescent="0.25">
      <c r="A17" s="44" t="s">
        <v>42</v>
      </c>
      <c r="B17" s="1"/>
      <c r="C17" s="9"/>
      <c r="D17" s="9"/>
      <c r="E17" s="9"/>
      <c r="F17" s="72"/>
      <c r="G17" s="1"/>
    </row>
    <row r="18" spans="1:13" x14ac:dyDescent="0.25">
      <c r="A18" s="14" t="s">
        <v>37</v>
      </c>
      <c r="B18" s="37">
        <v>180</v>
      </c>
      <c r="C18" s="57">
        <v>8.76</v>
      </c>
      <c r="D18" s="57">
        <v>14.16</v>
      </c>
      <c r="E18" s="58">
        <v>29.4</v>
      </c>
      <c r="F18" s="58">
        <v>283.2</v>
      </c>
      <c r="G18" s="52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38</v>
      </c>
      <c r="B19" s="13">
        <v>200</v>
      </c>
      <c r="C19" s="53">
        <v>0.1</v>
      </c>
      <c r="D19" s="53">
        <v>0</v>
      </c>
      <c r="E19" s="76">
        <v>9.3000000000000007</v>
      </c>
      <c r="F19" s="76">
        <v>37</v>
      </c>
      <c r="G19" s="52">
        <v>155</v>
      </c>
      <c r="H19" s="6"/>
      <c r="I19" s="7"/>
      <c r="J19" s="7"/>
      <c r="K19" s="7"/>
      <c r="L19" s="7"/>
      <c r="M19" s="2"/>
    </row>
    <row r="20" spans="1:13" x14ac:dyDescent="0.25">
      <c r="A20" s="14" t="s">
        <v>32</v>
      </c>
      <c r="B20" s="32">
        <v>10</v>
      </c>
      <c r="C20" s="57">
        <v>0.8</v>
      </c>
      <c r="D20" s="57">
        <v>0.8</v>
      </c>
      <c r="E20" s="58">
        <v>7</v>
      </c>
      <c r="F20" s="58">
        <v>77.5</v>
      </c>
      <c r="G20" s="52">
        <v>324</v>
      </c>
      <c r="H20" s="2"/>
      <c r="I20" s="2"/>
      <c r="J20" s="2"/>
      <c r="K20" s="2"/>
      <c r="L20" s="2"/>
      <c r="M20" s="2"/>
    </row>
    <row r="21" spans="1:13" x14ac:dyDescent="0.25">
      <c r="A21" s="1" t="s">
        <v>53</v>
      </c>
      <c r="B21" s="13">
        <v>50</v>
      </c>
      <c r="C21" s="53">
        <v>5.7</v>
      </c>
      <c r="D21" s="53">
        <v>1.55</v>
      </c>
      <c r="E21" s="76">
        <v>21.57</v>
      </c>
      <c r="F21" s="76">
        <v>121</v>
      </c>
      <c r="G21" s="52">
        <v>507</v>
      </c>
      <c r="H21" s="2"/>
      <c r="I21" s="2"/>
      <c r="J21" s="2"/>
      <c r="K21" s="2"/>
      <c r="L21" s="2"/>
      <c r="M21" s="2"/>
    </row>
    <row r="22" spans="1:13" x14ac:dyDescent="0.25">
      <c r="A22" s="14" t="s">
        <v>25</v>
      </c>
      <c r="B22" s="13">
        <v>100</v>
      </c>
      <c r="C22" s="53">
        <v>3</v>
      </c>
      <c r="D22" s="53">
        <v>3</v>
      </c>
      <c r="E22" s="76">
        <v>5</v>
      </c>
      <c r="F22" s="76">
        <v>120</v>
      </c>
      <c r="G22" s="52">
        <v>502</v>
      </c>
      <c r="H22" s="2"/>
      <c r="I22" s="2"/>
      <c r="J22" s="2"/>
      <c r="K22" s="2"/>
      <c r="L22" s="2"/>
      <c r="M22" s="2"/>
    </row>
    <row r="23" spans="1:13" x14ac:dyDescent="0.25">
      <c r="A23" s="14"/>
      <c r="B23" s="38"/>
      <c r="C23" s="61"/>
      <c r="D23" s="61"/>
      <c r="E23" s="94"/>
      <c r="F23" s="76"/>
      <c r="G23" s="52"/>
      <c r="H23" s="2"/>
      <c r="I23" s="2"/>
      <c r="J23" s="2"/>
      <c r="K23" s="2"/>
      <c r="L23" s="2"/>
      <c r="M23" s="2"/>
    </row>
    <row r="24" spans="1:13" x14ac:dyDescent="0.25">
      <c r="A24" s="30" t="s">
        <v>47</v>
      </c>
      <c r="B24" s="38"/>
      <c r="C24" s="85">
        <f>SUM(C18:C22)</f>
        <v>18.36</v>
      </c>
      <c r="D24" s="85">
        <f t="shared" ref="D24" si="0">SUM(D18:D22)</f>
        <v>19.510000000000002</v>
      </c>
      <c r="E24" s="85">
        <f t="shared" ref="E24" si="1">SUM(E18:E22)</f>
        <v>72.27000000000001</v>
      </c>
      <c r="F24" s="74">
        <f t="shared" ref="F24" si="2">SUM(F18:F22)</f>
        <v>638.70000000000005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30"/>
      <c r="B25" s="38"/>
      <c r="C25" s="61"/>
      <c r="D25" s="85"/>
      <c r="E25" s="85"/>
      <c r="F25" s="74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54</v>
      </c>
      <c r="B26" s="11"/>
      <c r="C26" s="68"/>
      <c r="D26" s="68"/>
      <c r="E26" s="68"/>
      <c r="F26" s="87"/>
      <c r="G26" s="52"/>
    </row>
    <row r="27" spans="1:13" x14ac:dyDescent="0.25">
      <c r="A27" s="12" t="s">
        <v>10</v>
      </c>
      <c r="B27" s="34">
        <v>40</v>
      </c>
      <c r="C27" s="55">
        <v>0.9</v>
      </c>
      <c r="D27" s="55">
        <v>0.9</v>
      </c>
      <c r="E27" s="56">
        <v>4.3499999999999996</v>
      </c>
      <c r="F27" s="58">
        <v>21</v>
      </c>
      <c r="G27" s="52">
        <v>88</v>
      </c>
    </row>
    <row r="28" spans="1:13" x14ac:dyDescent="0.25">
      <c r="A28" s="45" t="s">
        <v>62</v>
      </c>
      <c r="B28" s="33">
        <v>250</v>
      </c>
      <c r="C28" s="55">
        <v>1.84</v>
      </c>
      <c r="D28" s="55">
        <v>11.66</v>
      </c>
      <c r="E28" s="56">
        <v>46.7</v>
      </c>
      <c r="F28" s="58">
        <v>305</v>
      </c>
      <c r="G28" s="52">
        <v>1277</v>
      </c>
    </row>
    <row r="29" spans="1:13" x14ac:dyDescent="0.25">
      <c r="A29" s="12" t="s">
        <v>22</v>
      </c>
      <c r="B29" s="33">
        <v>200</v>
      </c>
      <c r="C29" s="55">
        <v>17.04</v>
      </c>
      <c r="D29" s="55">
        <v>22.08</v>
      </c>
      <c r="E29" s="56">
        <v>28.44</v>
      </c>
      <c r="F29" s="58">
        <v>384</v>
      </c>
      <c r="G29" s="52">
        <v>1607</v>
      </c>
    </row>
    <row r="30" spans="1:13" x14ac:dyDescent="0.25">
      <c r="A30" s="16" t="s">
        <v>19</v>
      </c>
      <c r="B30" s="13">
        <v>200</v>
      </c>
      <c r="C30" s="83">
        <v>0.2</v>
      </c>
      <c r="D30" s="80">
        <v>0.1</v>
      </c>
      <c r="E30" s="80">
        <v>23.5</v>
      </c>
      <c r="F30" s="88">
        <v>89</v>
      </c>
      <c r="G30" s="52">
        <v>373</v>
      </c>
    </row>
    <row r="31" spans="1:13" ht="13.15" customHeight="1" x14ac:dyDescent="0.25">
      <c r="A31" s="47" t="s">
        <v>52</v>
      </c>
      <c r="B31" s="13">
        <v>40</v>
      </c>
      <c r="C31" s="53">
        <v>5.7</v>
      </c>
      <c r="D31" s="53">
        <v>1.55</v>
      </c>
      <c r="E31" s="53">
        <v>21.57</v>
      </c>
      <c r="F31" s="76">
        <v>121</v>
      </c>
      <c r="G31" s="52">
        <v>507</v>
      </c>
    </row>
    <row r="32" spans="1:13" ht="13.15" customHeight="1" x14ac:dyDescent="0.25">
      <c r="A32" s="47" t="s">
        <v>53</v>
      </c>
      <c r="B32" s="4">
        <v>35</v>
      </c>
      <c r="C32" s="60">
        <v>6.5</v>
      </c>
      <c r="D32" s="60">
        <v>1.36</v>
      </c>
      <c r="E32" s="60">
        <v>18.899999999999999</v>
      </c>
      <c r="F32" s="77">
        <v>105.8</v>
      </c>
      <c r="G32" s="52">
        <v>443</v>
      </c>
    </row>
    <row r="33" spans="1:7" ht="12.75" customHeight="1" x14ac:dyDescent="0.25">
      <c r="A33" s="1"/>
      <c r="B33" s="13"/>
      <c r="C33" s="53"/>
      <c r="D33" s="53"/>
      <c r="E33" s="76"/>
      <c r="F33" s="76"/>
      <c r="G33" s="52"/>
    </row>
    <row r="34" spans="1:7" ht="12.75" customHeight="1" x14ac:dyDescent="0.25">
      <c r="A34" s="1"/>
      <c r="B34" s="13"/>
      <c r="C34" s="54">
        <f>SUM(C27:C33)</f>
        <v>32.18</v>
      </c>
      <c r="D34" s="54">
        <f t="shared" ref="D34:F34" si="3">SUM(D27:D33)</f>
        <v>37.65</v>
      </c>
      <c r="E34" s="54">
        <f t="shared" si="3"/>
        <v>143.46</v>
      </c>
      <c r="F34" s="74">
        <f t="shared" si="3"/>
        <v>1025.8</v>
      </c>
      <c r="G34" s="8">
        <v>4294</v>
      </c>
    </row>
    <row r="35" spans="1:7" x14ac:dyDescent="0.25">
      <c r="A35" s="12"/>
      <c r="B35" s="13"/>
      <c r="C35" s="53"/>
      <c r="D35" s="53"/>
      <c r="E35" s="76"/>
      <c r="F35" s="76"/>
      <c r="G35" s="52"/>
    </row>
    <row r="36" spans="1:7" x14ac:dyDescent="0.25">
      <c r="A36" s="30"/>
      <c r="B36" s="3"/>
      <c r="C36" s="68"/>
      <c r="D36" s="68"/>
      <c r="E36" s="68"/>
      <c r="F36" s="87"/>
      <c r="G36" s="52"/>
    </row>
    <row r="37" spans="1:7" x14ac:dyDescent="0.25">
      <c r="A37" s="30" t="s">
        <v>49</v>
      </c>
      <c r="B37" s="1"/>
      <c r="C37" s="8">
        <f>C24+C34</f>
        <v>50.54</v>
      </c>
      <c r="D37" s="8">
        <f t="shared" ref="D37:F37" si="4">D24+D34</f>
        <v>57.16</v>
      </c>
      <c r="E37" s="8">
        <f t="shared" si="4"/>
        <v>215.73000000000002</v>
      </c>
      <c r="F37" s="89">
        <f t="shared" si="4"/>
        <v>1664.5</v>
      </c>
      <c r="G37" s="8">
        <v>6968</v>
      </c>
    </row>
    <row r="38" spans="1:7" x14ac:dyDescent="0.25">
      <c r="A38" s="1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7" zoomScale="110" zoomScaleNormal="110" workbookViewId="0">
      <selection activeCell="D5" sqref="D5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51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71" t="s">
        <v>4</v>
      </c>
      <c r="G15" s="49" t="s">
        <v>55</v>
      </c>
    </row>
    <row r="16" spans="1:7" x14ac:dyDescent="0.25">
      <c r="A16" s="39" t="s">
        <v>43</v>
      </c>
      <c r="B16" s="1"/>
      <c r="C16" s="1"/>
      <c r="D16" s="1"/>
      <c r="E16" s="1"/>
      <c r="F16" s="71"/>
      <c r="G16" s="1"/>
    </row>
    <row r="17" spans="1:13" x14ac:dyDescent="0.25">
      <c r="A17" s="44" t="s">
        <v>44</v>
      </c>
      <c r="B17" s="1"/>
      <c r="C17" s="9"/>
      <c r="D17" s="9"/>
      <c r="E17" s="9"/>
      <c r="F17" s="72"/>
      <c r="G17" s="1"/>
    </row>
    <row r="18" spans="1:13" x14ac:dyDescent="0.25">
      <c r="A18" s="45" t="s">
        <v>64</v>
      </c>
      <c r="B18" s="46" t="s">
        <v>45</v>
      </c>
      <c r="C18" s="53">
        <v>9.7200000000000006</v>
      </c>
      <c r="D18" s="53">
        <v>6.84</v>
      </c>
      <c r="E18" s="53">
        <v>8.2799999999999994</v>
      </c>
      <c r="F18" s="76">
        <v>134</v>
      </c>
      <c r="G18" s="52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8</v>
      </c>
      <c r="B19" s="13">
        <v>150</v>
      </c>
      <c r="C19" s="53">
        <v>3</v>
      </c>
      <c r="D19" s="53">
        <v>4.63</v>
      </c>
      <c r="E19" s="53">
        <v>20.13</v>
      </c>
      <c r="F19" s="98">
        <v>136</v>
      </c>
      <c r="G19" s="52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26</v>
      </c>
      <c r="B20" s="13">
        <v>200</v>
      </c>
      <c r="C20" s="53">
        <v>0.1</v>
      </c>
      <c r="D20" s="53">
        <v>0.02</v>
      </c>
      <c r="E20" s="53">
        <v>9.9</v>
      </c>
      <c r="F20" s="76">
        <v>35</v>
      </c>
      <c r="G20" s="52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9</v>
      </c>
      <c r="B21" s="13">
        <v>30</v>
      </c>
      <c r="C21" s="53">
        <v>3.28</v>
      </c>
      <c r="D21" s="53">
        <v>0.9</v>
      </c>
      <c r="E21" s="53">
        <v>12.48</v>
      </c>
      <c r="F21" s="76">
        <v>69</v>
      </c>
      <c r="G21" s="52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63</v>
      </c>
      <c r="B22" s="13">
        <v>60</v>
      </c>
      <c r="C22" s="53">
        <v>2.9</v>
      </c>
      <c r="D22" s="53">
        <v>1.68</v>
      </c>
      <c r="E22" s="76">
        <v>46.6</v>
      </c>
      <c r="F22" s="76">
        <v>201.5</v>
      </c>
      <c r="G22" s="52">
        <v>844</v>
      </c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54">
        <f>SUM(C18:C22)</f>
        <v>19</v>
      </c>
      <c r="D23" s="54">
        <f t="shared" ref="D23:F23" si="0">SUM(D18:D22)</f>
        <v>14.069999999999999</v>
      </c>
      <c r="E23" s="54">
        <f t="shared" si="0"/>
        <v>97.389999999999986</v>
      </c>
      <c r="F23" s="74">
        <f t="shared" si="0"/>
        <v>575.5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30" t="s">
        <v>46</v>
      </c>
      <c r="B24" s="13"/>
      <c r="C24" s="53"/>
      <c r="D24" s="53"/>
      <c r="E24" s="76"/>
      <c r="F24" s="76"/>
      <c r="G24" s="52"/>
      <c r="H24" s="2"/>
      <c r="I24" s="2"/>
      <c r="J24" s="2"/>
      <c r="K24" s="2"/>
      <c r="L24" s="2"/>
      <c r="M24" s="2"/>
    </row>
    <row r="25" spans="1:13" x14ac:dyDescent="0.25">
      <c r="A25" s="31"/>
      <c r="B25" s="13"/>
      <c r="C25" s="53"/>
      <c r="D25" s="53"/>
      <c r="E25" s="76"/>
      <c r="F25" s="76"/>
      <c r="G25" s="52"/>
      <c r="H25" s="2"/>
      <c r="I25" s="2"/>
      <c r="J25" s="2"/>
      <c r="K25" s="2"/>
      <c r="L25" s="2"/>
      <c r="M25" s="2"/>
    </row>
    <row r="26" spans="1:13" x14ac:dyDescent="0.25">
      <c r="A26" s="44" t="s">
        <v>56</v>
      </c>
      <c r="B26" s="11"/>
      <c r="C26" s="68"/>
      <c r="D26" s="68"/>
      <c r="E26" s="68"/>
      <c r="F26" s="87"/>
      <c r="G26" s="52"/>
    </row>
    <row r="27" spans="1:13" x14ac:dyDescent="0.25">
      <c r="A27" s="12" t="s">
        <v>39</v>
      </c>
      <c r="B27" s="15">
        <v>40</v>
      </c>
      <c r="C27" s="95">
        <v>0.32</v>
      </c>
      <c r="D27" s="95">
        <v>0.04</v>
      </c>
      <c r="E27" s="95">
        <v>0.76</v>
      </c>
      <c r="F27" s="99">
        <v>7</v>
      </c>
      <c r="G27" s="52">
        <v>29.3</v>
      </c>
    </row>
    <row r="28" spans="1:13" x14ac:dyDescent="0.25">
      <c r="A28" s="16" t="s">
        <v>40</v>
      </c>
      <c r="B28" s="20">
        <v>200</v>
      </c>
      <c r="C28" s="96">
        <v>6.2</v>
      </c>
      <c r="D28" s="96">
        <v>4.0999999999999996</v>
      </c>
      <c r="E28" s="96">
        <v>25.5</v>
      </c>
      <c r="F28" s="99">
        <v>169</v>
      </c>
      <c r="G28" s="52">
        <v>708</v>
      </c>
    </row>
    <row r="29" spans="1:13" ht="14.45" customHeight="1" x14ac:dyDescent="0.25">
      <c r="A29" s="45" t="s">
        <v>65</v>
      </c>
      <c r="B29" s="97" t="s">
        <v>45</v>
      </c>
      <c r="C29" s="53">
        <v>10.3</v>
      </c>
      <c r="D29" s="53">
        <v>7.06</v>
      </c>
      <c r="E29" s="76">
        <v>8.82</v>
      </c>
      <c r="F29" s="76">
        <v>141</v>
      </c>
      <c r="G29" s="52">
        <v>590</v>
      </c>
    </row>
    <row r="30" spans="1:13" x14ac:dyDescent="0.25">
      <c r="A30" s="12" t="s">
        <v>24</v>
      </c>
      <c r="B30" s="13">
        <v>150</v>
      </c>
      <c r="C30" s="53">
        <v>5.37</v>
      </c>
      <c r="D30" s="53">
        <v>4.25</v>
      </c>
      <c r="E30" s="76">
        <v>33.380000000000003</v>
      </c>
      <c r="F30" s="76">
        <v>196</v>
      </c>
      <c r="G30" s="52">
        <v>821</v>
      </c>
    </row>
    <row r="31" spans="1:13" ht="16.149999999999999" customHeight="1" x14ac:dyDescent="0.25">
      <c r="A31" s="16" t="s">
        <v>18</v>
      </c>
      <c r="B31" s="13">
        <v>200</v>
      </c>
      <c r="C31" s="83">
        <v>0.2</v>
      </c>
      <c r="D31" s="80">
        <v>0.1</v>
      </c>
      <c r="E31" s="80">
        <v>23.5</v>
      </c>
      <c r="F31" s="88">
        <v>89</v>
      </c>
      <c r="G31" s="52">
        <v>373</v>
      </c>
    </row>
    <row r="32" spans="1:13" x14ac:dyDescent="0.25">
      <c r="A32" s="47" t="s">
        <v>52</v>
      </c>
      <c r="B32" s="13">
        <v>40</v>
      </c>
      <c r="C32" s="53">
        <v>5.7</v>
      </c>
      <c r="D32" s="53">
        <v>1.55</v>
      </c>
      <c r="E32" s="53">
        <v>21.57</v>
      </c>
      <c r="F32" s="76">
        <v>121</v>
      </c>
      <c r="G32" s="52">
        <v>507</v>
      </c>
    </row>
    <row r="33" spans="1:7" x14ac:dyDescent="0.25">
      <c r="A33" s="47" t="s">
        <v>53</v>
      </c>
      <c r="B33" s="4">
        <v>35</v>
      </c>
      <c r="C33" s="60">
        <v>6.5</v>
      </c>
      <c r="D33" s="60">
        <v>1.36</v>
      </c>
      <c r="E33" s="60">
        <v>18.899999999999999</v>
      </c>
      <c r="F33" s="77">
        <v>105.8</v>
      </c>
      <c r="G33" s="52">
        <v>443</v>
      </c>
    </row>
    <row r="34" spans="1:7" x14ac:dyDescent="0.25">
      <c r="A34" s="1"/>
      <c r="B34" s="13"/>
      <c r="C34" s="54">
        <f>SUM(C27:C33)</f>
        <v>34.590000000000003</v>
      </c>
      <c r="D34" s="54">
        <f t="shared" ref="D34:F34" si="1">SUM(D27:D33)</f>
        <v>18.459999999999997</v>
      </c>
      <c r="E34" s="54">
        <f t="shared" si="1"/>
        <v>132.43</v>
      </c>
      <c r="F34" s="74">
        <f t="shared" si="1"/>
        <v>828.8</v>
      </c>
      <c r="G34" s="8">
        <v>3470</v>
      </c>
    </row>
    <row r="35" spans="1:7" x14ac:dyDescent="0.25">
      <c r="A35" s="30"/>
      <c r="B35" s="3"/>
      <c r="C35" s="28"/>
      <c r="D35" s="28"/>
      <c r="E35" s="28"/>
      <c r="F35" s="75"/>
      <c r="G35" s="52"/>
    </row>
    <row r="36" spans="1:7" x14ac:dyDescent="0.25">
      <c r="A36" s="30" t="s">
        <v>41</v>
      </c>
      <c r="B36" s="1"/>
      <c r="C36" s="30">
        <f>C23+C34</f>
        <v>53.59</v>
      </c>
      <c r="D36" s="30">
        <f t="shared" ref="D36:E36" si="2">D23+D34</f>
        <v>32.529999999999994</v>
      </c>
      <c r="E36" s="30">
        <f t="shared" si="2"/>
        <v>229.82</v>
      </c>
      <c r="F36" s="78">
        <f>F23+F34</f>
        <v>1404.3</v>
      </c>
      <c r="G36" s="8">
        <v>5880</v>
      </c>
    </row>
    <row r="37" spans="1:7" x14ac:dyDescent="0.25">
      <c r="A37" s="31"/>
      <c r="B37" s="1"/>
      <c r="C37" s="1"/>
      <c r="D37" s="1"/>
      <c r="E37" s="1"/>
      <c r="F37" s="71"/>
      <c r="G37" s="1"/>
    </row>
    <row r="38" spans="1:7" x14ac:dyDescent="0.25">
      <c r="A38" s="5"/>
      <c r="B38" s="1"/>
      <c r="C38" s="1"/>
      <c r="D38" s="1"/>
      <c r="E38" s="1"/>
      <c r="F38" s="7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2022-03-21T16:56:34Z</dcterms:modified>
</cp:coreProperties>
</file>