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95" windowWidth="20730" windowHeight="95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L24" i="1" l="1"/>
  <c r="L196" i="1" s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<sst xmlns="http://schemas.openxmlformats.org/spreadsheetml/2006/main" count="256" uniqueCount="69">
  <si>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</si>
  <si>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</si>
  <si>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</si>
  <si>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</si>
  <si>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</si>
  <si>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</si>
  <si>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</si>
  <si>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</si>
  <si>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</si>
  <si>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</si>
  <si>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</si>
  <si>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</si>
  <si>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</si>
  <si>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</si>
  <si>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</si>
  <si>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</si>
  <si>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</si>
  <si>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</si>
  <si>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</si>
  <si>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</si>
  <si>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</si>
  <si>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</si>
  <si>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</si>
  <si>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</si>
  <si>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</si>
  <si>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</si>
  <si>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</si>
  <si>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</si>
  <si>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</si>
  <si>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</si>
  <si>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</si>
  <si>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</si>
  <si>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</si>
  <si>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</si>
  <si>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</si>
  <si>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</si>
  <si>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</si>
  <si>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</si>
  <si>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</si>
  <si>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с. Первомайское</t>
  </si>
  <si>
    <t>Макаронные изделия отварные</t>
  </si>
  <si>
    <t>Чай с сахаром,лимоном</t>
  </si>
  <si>
    <t>Каша молочная рисовая жидкая</t>
  </si>
  <si>
    <t>Бутерброд с сыром</t>
  </si>
  <si>
    <t>Булочка "Каприз-круассан"</t>
  </si>
  <si>
    <t>булочное</t>
  </si>
  <si>
    <t>Компот из смеси сухофруктов</t>
  </si>
  <si>
    <t>Яблоко</t>
  </si>
  <si>
    <t>Картофельное пюре</t>
  </si>
  <si>
    <t>Чай с сахаром</t>
  </si>
  <si>
    <t>Какао с молоком</t>
  </si>
  <si>
    <t>Каша гречневая вязкая</t>
  </si>
  <si>
    <t>Сок 0,2 (пак)</t>
  </si>
  <si>
    <t xml:space="preserve">Хлеб ржаной для детского питания </t>
  </si>
  <si>
    <t>Хлеб пшеничный для детского питания</t>
  </si>
  <si>
    <t>Хлеб ржаной для детского питания</t>
  </si>
  <si>
    <t>Плов  из курицы</t>
  </si>
  <si>
    <t>Котлеты  куриные с соусом томатным</t>
  </si>
  <si>
    <t>Каша молочная Дружба жидкая</t>
  </si>
  <si>
    <t>Плов из отварной говядины</t>
  </si>
  <si>
    <t xml:space="preserve">Котлета рыбная с соусом томатным </t>
  </si>
  <si>
    <t>Салат "Здоровье"</t>
  </si>
  <si>
    <t>Салат Пестрый</t>
  </si>
  <si>
    <t xml:space="preserve">Хлеб пшеничный для детского питания </t>
  </si>
  <si>
    <t>Напиток с витаминами Витошка</t>
  </si>
  <si>
    <t xml:space="preserve">Котлеты куриные с соусом томатным </t>
  </si>
  <si>
    <t>Борщ из св. капусты с картофелем со сметаной</t>
  </si>
  <si>
    <t>Чанышев Р.Р.</t>
  </si>
  <si>
    <t>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</si>
</sst>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6" fillId="0" borderId="0"/>
    <xf numFmtId="0" fontId="5" fillId="0" borderId="0"/>
  </cellStyleXfs>
  <cellXfs count="135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" fontId="16" fillId="4" borderId="1" xfId="1" applyNumberFormat="1" applyFill="1" applyBorder="1" applyProtection="1">
      <protection locked="0"/>
    </xf>
    <xf numFmtId="1" fontId="16" fillId="4" borderId="15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1" fontId="16" fillId="4" borderId="17" xfId="1" applyNumberFormat="1" applyFill="1" applyBorder="1" applyProtection="1">
      <protection locked="0"/>
    </xf>
    <xf numFmtId="0" fontId="16" fillId="4" borderId="1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NumberFormat="1" applyFill="1" applyBorder="1" applyProtection="1">
      <protection locked="0"/>
    </xf>
    <xf numFmtId="0" fontId="16" fillId="4" borderId="17" xfId="1" applyNumberFormat="1" applyFill="1" applyBorder="1" applyProtection="1">
      <protection locked="0"/>
    </xf>
    <xf numFmtId="0" fontId="16" fillId="4" borderId="2" xfId="1" applyFill="1" applyBorder="1" applyProtection="1">
      <protection locked="0"/>
    </xf>
    <xf numFmtId="0" fontId="16" fillId="4" borderId="1" xfId="1" applyFill="1" applyBorder="1" applyProtection="1">
      <protection locked="0"/>
    </xf>
    <xf numFmtId="0" fontId="16" fillId="4" borderId="17" xfId="1" applyNumberFormat="1" applyFill="1" applyBorder="1" applyProtection="1">
      <protection locked="0"/>
    </xf>
    <xf numFmtId="0" fontId="16" fillId="4" borderId="2" xfId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1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5" fillId="4" borderId="2" xfId="2" applyFill="1" applyBorder="1" applyAlignment="1" applyProtection="1">
      <alignment wrapText="1"/>
      <protection locked="0"/>
    </xf>
    <xf numFmtId="1" fontId="16" fillId="4" borderId="1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Protection="1">
      <protection locked="0"/>
    </xf>
    <xf numFmtId="0" fontId="16" fillId="4" borderId="1" xfId="1" applyFill="1" applyBorder="1" applyProtection="1">
      <protection locked="0"/>
    </xf>
    <xf numFmtId="1" fontId="16" fillId="4" borderId="1" xfId="1" applyNumberFormat="1" applyFill="1" applyBorder="1" applyProtection="1">
      <protection locked="0"/>
    </xf>
    <xf numFmtId="1" fontId="16" fillId="4" borderId="15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1" fontId="16" fillId="4" borderId="17" xfId="1" applyNumberFormat="1" applyFill="1" applyBorder="1" applyProtection="1">
      <protection locked="0"/>
    </xf>
    <xf numFmtId="0" fontId="16" fillId="4" borderId="1" xfId="1" applyFill="1" applyBorder="1" applyAlignment="1" applyProtection="1">
      <alignment wrapText="1"/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NumberFormat="1" applyFill="1" applyBorder="1" applyProtection="1">
      <protection locked="0"/>
    </xf>
    <xf numFmtId="0" fontId="16" fillId="4" borderId="17" xfId="1" applyNumberFormat="1" applyFill="1" applyBorder="1" applyProtection="1">
      <protection locked="0"/>
    </xf>
    <xf numFmtId="0" fontId="16" fillId="4" borderId="1" xfId="1" applyFill="1" applyBorder="1" applyAlignment="1" applyProtection="1">
      <alignment wrapText="1"/>
      <protection locked="0"/>
    </xf>
    <xf numFmtId="0" fontId="16" fillId="4" borderId="1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1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1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1" xfId="1" applyFill="1" applyBorder="1" applyAlignment="1" applyProtection="1">
      <alignment wrapText="1"/>
      <protection locked="0"/>
    </xf>
    <xf numFmtId="0" fontId="16" fillId="4" borderId="1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1" fontId="16" fillId="4" borderId="17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16" fillId="4" borderId="2" xfId="1" applyNumberFormat="1" applyFill="1" applyBorder="1" applyProtection="1">
      <protection locked="0"/>
    </xf>
    <xf numFmtId="1" fontId="16" fillId="4" borderId="2" xfId="1" applyNumberFormat="1" applyFill="1" applyBorder="1" applyProtection="1">
      <protection locked="0"/>
    </xf>
    <xf numFmtId="0" fontId="16" fillId="4" borderId="2" xfId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4" fillId="2" borderId="2" xfId="0" applyFont="1" applyFill="1" applyBorder="1" applyProtection="1"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3" fillId="4" borderId="3" xfId="2" applyFont="1" applyFill="1" applyBorder="1" applyAlignment="1" applyProtection="1">
      <alignment wrapText="1"/>
      <protection locked="0"/>
    </xf>
    <xf numFmtId="0" fontId="3" fillId="4" borderId="2" xfId="2" applyFont="1" applyFill="1" applyBorder="1" applyAlignment="1" applyProtection="1">
      <alignment wrapText="1"/>
      <protection locked="0"/>
    </xf>
    <xf numFmtId="0" fontId="2" fillId="4" borderId="2" xfId="2" applyFont="1" applyFill="1" applyBorder="1" applyAlignment="1" applyProtection="1">
      <alignment wrapText="1"/>
      <protection locked="0"/>
    </xf>
    <xf numFmtId="0" fontId="0" fillId="4" borderId="2" xfId="1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0" fillId="4" borderId="1" xfId="1" applyFont="1" applyFill="1" applyBorder="1" applyAlignment="1" applyProtection="1">
      <alignment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4" activePane="bottomRight" state="frozen"/>
      <selection pane="topRight" activeCell="E1" sqref="E1"/>
      <selection pane="bottomLeft" activeCell="A6" sqref="A6"/>
      <selection pane="bottomRight" activeCell="L177" sqref="L1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2" t="s">
        <v>39</v>
      </c>
      <c r="D1" s="133"/>
      <c r="E1" s="133"/>
      <c r="F1" s="12" t="s">
        <v>16</v>
      </c>
      <c r="G1" s="2" t="s">
        <v>17</v>
      </c>
      <c r="H1" s="134" t="s">
        <v>68</v>
      </c>
      <c r="I1" s="134"/>
      <c r="J1" s="134"/>
      <c r="K1" s="134"/>
    </row>
    <row r="2" spans="1:12" ht="18" x14ac:dyDescent="0.2">
      <c r="A2" s="35" t="s">
        <v>6</v>
      </c>
      <c r="C2" s="2"/>
      <c r="G2" s="2" t="s">
        <v>18</v>
      </c>
      <c r="H2" s="134" t="s">
        <v>67</v>
      </c>
      <c r="I2" s="134"/>
      <c r="J2" s="134"/>
      <c r="K2" s="13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54" t="s">
        <v>57</v>
      </c>
      <c r="F6" s="50">
        <v>90</v>
      </c>
      <c r="G6" s="50">
        <v>8</v>
      </c>
      <c r="H6" s="50">
        <v>12</v>
      </c>
      <c r="I6" s="50">
        <v>8</v>
      </c>
      <c r="J6" s="51">
        <v>166</v>
      </c>
      <c r="K6" s="59">
        <v>4.09</v>
      </c>
      <c r="L6" s="39">
        <v>76.959999999999994</v>
      </c>
    </row>
    <row r="7" spans="1:12" ht="15" x14ac:dyDescent="0.25">
      <c r="A7" s="23"/>
      <c r="B7" s="15"/>
      <c r="C7" s="11"/>
      <c r="D7" s="6" t="s">
        <v>29</v>
      </c>
      <c r="E7" s="55" t="s">
        <v>40</v>
      </c>
      <c r="F7" s="56">
        <v>153</v>
      </c>
      <c r="G7" s="52">
        <v>6</v>
      </c>
      <c r="H7" s="52">
        <v>3</v>
      </c>
      <c r="I7" s="52">
        <v>37</v>
      </c>
      <c r="J7" s="53">
        <v>200</v>
      </c>
      <c r="K7" s="58">
        <v>212</v>
      </c>
      <c r="L7" s="42"/>
    </row>
    <row r="8" spans="1:12" ht="15" x14ac:dyDescent="0.25">
      <c r="A8" s="23"/>
      <c r="B8" s="15"/>
      <c r="C8" s="11"/>
      <c r="D8" s="7" t="s">
        <v>22</v>
      </c>
      <c r="E8" s="55" t="s">
        <v>41</v>
      </c>
      <c r="F8" s="56">
        <v>207</v>
      </c>
      <c r="G8" s="52"/>
      <c r="H8" s="56"/>
      <c r="I8" s="52">
        <v>8</v>
      </c>
      <c r="J8" s="57">
        <v>33</v>
      </c>
      <c r="K8" s="58">
        <v>686.01</v>
      </c>
      <c r="L8" s="42"/>
    </row>
    <row r="9" spans="1:12" ht="15" x14ac:dyDescent="0.25">
      <c r="A9" s="23"/>
      <c r="B9" s="15"/>
      <c r="C9" s="11"/>
      <c r="D9" s="7" t="s">
        <v>23</v>
      </c>
      <c r="E9" s="55" t="s">
        <v>63</v>
      </c>
      <c r="F9" s="52">
        <v>30</v>
      </c>
      <c r="G9" s="52">
        <v>2</v>
      </c>
      <c r="H9" s="52"/>
      <c r="I9" s="52">
        <v>15</v>
      </c>
      <c r="J9" s="53">
        <v>68</v>
      </c>
      <c r="K9" s="58">
        <v>70.260000000000005</v>
      </c>
      <c r="L9" s="42"/>
    </row>
    <row r="10" spans="1:12" ht="15" x14ac:dyDescent="0.25">
      <c r="A10" s="23"/>
      <c r="B10" s="15"/>
      <c r="C10" s="11"/>
      <c r="D10" s="7" t="s">
        <v>24</v>
      </c>
      <c r="E10" s="55"/>
      <c r="F10" s="52"/>
      <c r="G10" s="52"/>
      <c r="H10" s="52"/>
      <c r="I10" s="52"/>
      <c r="J10" s="57"/>
      <c r="K10" s="58"/>
      <c r="L10" s="42"/>
    </row>
    <row r="11" spans="1:12" ht="15" x14ac:dyDescent="0.25">
      <c r="A11" s="23"/>
      <c r="B11" s="15"/>
      <c r="C11" s="11"/>
      <c r="D11" s="6" t="s">
        <v>23</v>
      </c>
      <c r="E11" s="64" t="s">
        <v>53</v>
      </c>
      <c r="F11" s="62">
        <v>20</v>
      </c>
      <c r="G11" s="62">
        <v>1</v>
      </c>
      <c r="H11" s="62"/>
      <c r="I11" s="62">
        <v>8</v>
      </c>
      <c r="J11" s="60">
        <v>36</v>
      </c>
      <c r="K11" s="61">
        <v>71.41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17</v>
      </c>
      <c r="H13" s="19">
        <f t="shared" ref="H13:J13" si="0">SUM(H6:H12)</f>
        <v>15</v>
      </c>
      <c r="I13" s="19">
        <f t="shared" si="0"/>
        <v>76</v>
      </c>
      <c r="J13" s="19">
        <f t="shared" si="0"/>
        <v>503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29" t="s">
        <v>4</v>
      </c>
      <c r="D24" s="130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15</v>
      </c>
      <c r="I24" s="32">
        <f t="shared" si="4"/>
        <v>76</v>
      </c>
      <c r="J24" s="32">
        <f t="shared" si="4"/>
        <v>503</v>
      </c>
      <c r="K24" s="32"/>
      <c r="L24" s="32">
        <f t="shared" ref="L24" si="5">L13+L23</f>
        <v>76.959999999999994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3" t="s">
        <v>42</v>
      </c>
      <c r="F25" s="39">
        <v>155</v>
      </c>
      <c r="G25" s="39">
        <v>4</v>
      </c>
      <c r="H25" s="39">
        <v>7</v>
      </c>
      <c r="I25" s="39">
        <v>24</v>
      </c>
      <c r="J25" s="39">
        <v>176</v>
      </c>
      <c r="K25" s="40">
        <v>193.06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68" t="s">
        <v>64</v>
      </c>
      <c r="F27" s="42">
        <v>200</v>
      </c>
      <c r="G27" s="42"/>
      <c r="H27" s="42"/>
      <c r="I27" s="42">
        <v>19</v>
      </c>
      <c r="J27" s="42">
        <v>78</v>
      </c>
      <c r="K27" s="43">
        <v>2.3199999999999998</v>
      </c>
      <c r="L27" s="42"/>
    </row>
    <row r="28" spans="1:12" ht="15" x14ac:dyDescent="0.25">
      <c r="A28" s="14"/>
      <c r="B28" s="15"/>
      <c r="C28" s="11"/>
      <c r="D28" s="7" t="s">
        <v>23</v>
      </c>
      <c r="E28" s="65" t="s">
        <v>53</v>
      </c>
      <c r="F28" s="67">
        <v>30</v>
      </c>
      <c r="G28" s="42">
        <v>2</v>
      </c>
      <c r="H28" s="42"/>
      <c r="I28" s="42">
        <v>12</v>
      </c>
      <c r="J28" s="42">
        <v>54</v>
      </c>
      <c r="K28" s="43">
        <v>71.31</v>
      </c>
      <c r="L28" s="42"/>
    </row>
    <row r="29" spans="1:12" ht="15" x14ac:dyDescent="0.25">
      <c r="A29" s="14"/>
      <c r="B29" s="15"/>
      <c r="C29" s="11"/>
      <c r="D29" s="7" t="s">
        <v>24</v>
      </c>
      <c r="E29" s="41" t="s">
        <v>47</v>
      </c>
      <c r="F29" s="67">
        <v>130</v>
      </c>
      <c r="G29" s="42">
        <v>1</v>
      </c>
      <c r="H29" s="42">
        <v>1</v>
      </c>
      <c r="I29" s="42">
        <v>13</v>
      </c>
      <c r="J29" s="42">
        <v>61</v>
      </c>
      <c r="K29" s="43">
        <v>67.14</v>
      </c>
      <c r="L29" s="42"/>
    </row>
    <row r="30" spans="1:12" ht="15" x14ac:dyDescent="0.25">
      <c r="A30" s="14"/>
      <c r="B30" s="15"/>
      <c r="C30" s="11"/>
      <c r="D30" s="6" t="s">
        <v>23</v>
      </c>
      <c r="E30" s="69" t="s">
        <v>43</v>
      </c>
      <c r="F30" s="42">
        <v>40</v>
      </c>
      <c r="G30" s="42">
        <v>5</v>
      </c>
      <c r="H30" s="42">
        <v>3</v>
      </c>
      <c r="I30" s="42">
        <v>15</v>
      </c>
      <c r="J30" s="42">
        <v>103</v>
      </c>
      <c r="K30" s="43">
        <v>3.17</v>
      </c>
      <c r="L30" s="42"/>
    </row>
    <row r="31" spans="1:12" ht="15" x14ac:dyDescent="0.25">
      <c r="A31" s="14"/>
      <c r="B31" s="15"/>
      <c r="C31" s="11"/>
      <c r="D31" s="6"/>
      <c r="E31" s="66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12</v>
      </c>
      <c r="H32" s="19">
        <f t="shared" ref="H32" si="7">SUM(H25:H31)</f>
        <v>11</v>
      </c>
      <c r="I32" s="19">
        <f t="shared" ref="I32" si="8">SUM(I25:I31)</f>
        <v>83</v>
      </c>
      <c r="J32" s="19">
        <f t="shared" ref="J32:L32" si="9">SUM(J25:J31)</f>
        <v>472</v>
      </c>
      <c r="K32" s="25"/>
      <c r="L32" s="19">
        <f t="shared" si="9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29" t="s">
        <v>4</v>
      </c>
      <c r="D43" s="130"/>
      <c r="E43" s="31"/>
      <c r="F43" s="32">
        <f>F32+F42</f>
        <v>555</v>
      </c>
      <c r="G43" s="32">
        <f t="shared" ref="G43" si="14">G32+G42</f>
        <v>12</v>
      </c>
      <c r="H43" s="32">
        <f t="shared" ref="H43" si="15">H32+H42</f>
        <v>11</v>
      </c>
      <c r="I43" s="32">
        <f t="shared" ref="I43" si="16">I32+I42</f>
        <v>83</v>
      </c>
      <c r="J43" s="32">
        <f t="shared" ref="J43:L43" si="17">J32+J42</f>
        <v>472</v>
      </c>
      <c r="K43" s="32"/>
      <c r="L43" s="32">
        <f t="shared" si="17"/>
        <v>76.959999999999994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28</v>
      </c>
      <c r="E44" s="123" t="s">
        <v>60</v>
      </c>
      <c r="F44" s="100">
        <v>90</v>
      </c>
      <c r="G44" s="39">
        <v>8</v>
      </c>
      <c r="H44" s="39">
        <v>7</v>
      </c>
      <c r="I44" s="39">
        <v>11</v>
      </c>
      <c r="J44" s="39">
        <v>144</v>
      </c>
      <c r="K44" s="40">
        <v>97.25</v>
      </c>
      <c r="L44" s="39">
        <v>76.959999999999994</v>
      </c>
    </row>
    <row r="45" spans="1:12" ht="15" x14ac:dyDescent="0.25">
      <c r="A45" s="23"/>
      <c r="B45" s="15"/>
      <c r="C45" s="11"/>
      <c r="D45" s="6" t="s">
        <v>29</v>
      </c>
      <c r="E45" s="70" t="s">
        <v>48</v>
      </c>
      <c r="F45" s="118">
        <v>150</v>
      </c>
      <c r="G45" s="42">
        <v>3</v>
      </c>
      <c r="H45" s="42">
        <v>5</v>
      </c>
      <c r="I45" s="42">
        <v>26</v>
      </c>
      <c r="J45" s="42">
        <v>160</v>
      </c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125" t="s">
        <v>41</v>
      </c>
      <c r="F46" s="118">
        <v>207</v>
      </c>
      <c r="G46" s="42"/>
      <c r="H46" s="42"/>
      <c r="I46" s="42">
        <v>8</v>
      </c>
      <c r="J46" s="42">
        <v>33</v>
      </c>
      <c r="K46" s="43">
        <v>686.01</v>
      </c>
      <c r="L46" s="42"/>
    </row>
    <row r="47" spans="1:12" ht="15" x14ac:dyDescent="0.25">
      <c r="A47" s="23"/>
      <c r="B47" s="15"/>
      <c r="C47" s="11"/>
      <c r="D47" s="7" t="s">
        <v>23</v>
      </c>
      <c r="E47" s="119" t="s">
        <v>54</v>
      </c>
      <c r="F47" s="118">
        <v>40</v>
      </c>
      <c r="G47" s="42">
        <v>3</v>
      </c>
      <c r="H47" s="42"/>
      <c r="I47" s="42">
        <v>20</v>
      </c>
      <c r="J47" s="42">
        <v>90</v>
      </c>
      <c r="K47" s="43">
        <v>70.290000000000006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23</v>
      </c>
      <c r="E49" s="119" t="s">
        <v>55</v>
      </c>
      <c r="F49" s="118">
        <v>30</v>
      </c>
      <c r="G49" s="42">
        <v>2</v>
      </c>
      <c r="H49" s="42"/>
      <c r="I49" s="42">
        <v>12</v>
      </c>
      <c r="J49" s="42">
        <v>54</v>
      </c>
      <c r="K49" s="43">
        <v>71.31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SUM(F44:F49)</f>
        <v>517</v>
      </c>
      <c r="G51" s="19">
        <f>SUM(G44:G49)</f>
        <v>16</v>
      </c>
      <c r="H51" s="19">
        <f>SUM(H44:H49)</f>
        <v>12</v>
      </c>
      <c r="I51" s="19">
        <f>SUM(I44:I49)</f>
        <v>77</v>
      </c>
      <c r="J51" s="19">
        <f>SUM(J44:J49)</f>
        <v>481</v>
      </c>
      <c r="K51" s="25"/>
      <c r="L51" s="19">
        <f t="shared" ref="L51" si="18">SUM(L44:L50)</f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29" t="s">
        <v>4</v>
      </c>
      <c r="D62" s="130"/>
      <c r="E62" s="31"/>
      <c r="F62" s="32">
        <f>F51+F61</f>
        <v>517</v>
      </c>
      <c r="G62" s="32">
        <f t="shared" ref="G62" si="23">G51+G61</f>
        <v>16</v>
      </c>
      <c r="H62" s="32">
        <f t="shared" ref="H62" si="24">H51+H61</f>
        <v>12</v>
      </c>
      <c r="I62" s="32">
        <f t="shared" ref="I62" si="25">I51+I61</f>
        <v>77</v>
      </c>
      <c r="J62" s="32">
        <f t="shared" ref="J62:L62" si="26">J51+J61</f>
        <v>481</v>
      </c>
      <c r="K62" s="32"/>
      <c r="L62" s="32">
        <f t="shared" si="26"/>
        <v>76.959999999999994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28</v>
      </c>
      <c r="E63" s="126" t="s">
        <v>65</v>
      </c>
      <c r="F63" s="71">
        <v>90</v>
      </c>
      <c r="G63" s="39">
        <v>8</v>
      </c>
      <c r="H63" s="39">
        <v>12</v>
      </c>
      <c r="I63" s="39">
        <v>8</v>
      </c>
      <c r="J63" s="39">
        <v>166</v>
      </c>
      <c r="K63" s="40">
        <v>4.09</v>
      </c>
      <c r="L63" s="39">
        <v>76.959999999999994</v>
      </c>
    </row>
    <row r="64" spans="1:12" ht="15" x14ac:dyDescent="0.25">
      <c r="A64" s="23"/>
      <c r="B64" s="15"/>
      <c r="C64" s="11"/>
      <c r="D64" s="6" t="s">
        <v>29</v>
      </c>
      <c r="E64" s="111" t="s">
        <v>51</v>
      </c>
      <c r="F64" s="42">
        <v>153</v>
      </c>
      <c r="G64" s="42">
        <v>5</v>
      </c>
      <c r="H64" s="42">
        <v>4</v>
      </c>
      <c r="I64" s="42">
        <v>21</v>
      </c>
      <c r="J64" s="42">
        <v>138</v>
      </c>
      <c r="K64" s="43">
        <v>302.48</v>
      </c>
      <c r="L64" s="42"/>
    </row>
    <row r="65" spans="1:12" ht="15" x14ac:dyDescent="0.25">
      <c r="A65" s="23"/>
      <c r="B65" s="15"/>
      <c r="C65" s="11"/>
      <c r="D65" s="7" t="s">
        <v>22</v>
      </c>
      <c r="E65" s="126" t="s">
        <v>49</v>
      </c>
      <c r="F65" s="72">
        <v>200</v>
      </c>
      <c r="G65" s="42"/>
      <c r="H65" s="42"/>
      <c r="I65" s="42">
        <v>8</v>
      </c>
      <c r="J65" s="42">
        <v>31</v>
      </c>
      <c r="K65" s="43">
        <v>685.01</v>
      </c>
      <c r="L65" s="42"/>
    </row>
    <row r="66" spans="1:12" ht="15" x14ac:dyDescent="0.25">
      <c r="A66" s="23"/>
      <c r="B66" s="15"/>
      <c r="C66" s="11"/>
      <c r="D66" s="7" t="s">
        <v>23</v>
      </c>
      <c r="E66" s="119" t="s">
        <v>54</v>
      </c>
      <c r="F66" s="72">
        <v>40</v>
      </c>
      <c r="G66" s="42">
        <v>3</v>
      </c>
      <c r="H66" s="42"/>
      <c r="I66" s="42">
        <v>20</v>
      </c>
      <c r="J66" s="42">
        <v>90</v>
      </c>
      <c r="K66" s="43">
        <v>70.290000000000006</v>
      </c>
      <c r="L66" s="42"/>
    </row>
    <row r="67" spans="1:12" ht="15" x14ac:dyDescent="0.25">
      <c r="A67" s="23"/>
      <c r="B67" s="15"/>
      <c r="C67" s="11"/>
      <c r="D67" s="7" t="s">
        <v>24</v>
      </c>
      <c r="E67" s="119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119"/>
      <c r="F68" s="73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 t="s">
        <v>23</v>
      </c>
      <c r="E69" s="119" t="s">
        <v>55</v>
      </c>
      <c r="F69" s="74">
        <v>30</v>
      </c>
      <c r="G69" s="42">
        <v>2</v>
      </c>
      <c r="H69" s="42"/>
      <c r="I69" s="42">
        <v>12</v>
      </c>
      <c r="J69" s="42">
        <v>54</v>
      </c>
      <c r="K69" s="43">
        <v>71.31</v>
      </c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513</v>
      </c>
      <c r="G70" s="19">
        <f t="shared" ref="G70" si="27">SUM(G63:G69)</f>
        <v>18</v>
      </c>
      <c r="H70" s="19">
        <f t="shared" ref="H70" si="28">SUM(H63:H69)</f>
        <v>16</v>
      </c>
      <c r="I70" s="19">
        <f t="shared" ref="I70" si="29">SUM(I63:I69)</f>
        <v>69</v>
      </c>
      <c r="J70" s="19">
        <f t="shared" ref="J70:L70" si="30">SUM(J63:J69)</f>
        <v>479</v>
      </c>
      <c r="K70" s="25"/>
      <c r="L70" s="19">
        <f t="shared" si="30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29" t="s">
        <v>4</v>
      </c>
      <c r="D81" s="130"/>
      <c r="E81" s="31"/>
      <c r="F81" s="32">
        <f>F70+F80</f>
        <v>513</v>
      </c>
      <c r="G81" s="32">
        <f t="shared" ref="G81" si="35">G70+G80</f>
        <v>18</v>
      </c>
      <c r="H81" s="32">
        <f t="shared" ref="H81" si="36">H70+H80</f>
        <v>16</v>
      </c>
      <c r="I81" s="32">
        <f t="shared" ref="I81" si="37">I70+I80</f>
        <v>69</v>
      </c>
      <c r="J81" s="32">
        <f t="shared" ref="J81:L81" si="38">J70+J80</f>
        <v>479</v>
      </c>
      <c r="K81" s="32"/>
      <c r="L81" s="32">
        <f t="shared" si="38"/>
        <v>76.959999999999994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111" t="s">
        <v>56</v>
      </c>
      <c r="F82" s="118">
        <v>175</v>
      </c>
      <c r="G82" s="118">
        <v>15</v>
      </c>
      <c r="H82" s="118">
        <v>22</v>
      </c>
      <c r="I82" s="114">
        <v>41</v>
      </c>
      <c r="J82" s="39">
        <v>421</v>
      </c>
      <c r="K82" s="40">
        <v>132.33000000000001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11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119" t="s">
        <v>49</v>
      </c>
      <c r="F84" s="117">
        <v>200</v>
      </c>
      <c r="G84" s="42"/>
      <c r="H84" s="42"/>
      <c r="I84" s="42">
        <v>8</v>
      </c>
      <c r="J84" s="42">
        <v>31</v>
      </c>
      <c r="K84" s="43">
        <v>685.01</v>
      </c>
      <c r="L84" s="42"/>
    </row>
    <row r="85" spans="1:12" ht="15" x14ac:dyDescent="0.25">
      <c r="A85" s="23"/>
      <c r="B85" s="15"/>
      <c r="C85" s="11"/>
      <c r="D85" s="7" t="s">
        <v>23</v>
      </c>
      <c r="E85" s="119" t="s">
        <v>54</v>
      </c>
      <c r="F85" s="118">
        <v>40</v>
      </c>
      <c r="G85" s="42">
        <v>3</v>
      </c>
      <c r="H85" s="42"/>
      <c r="I85" s="42">
        <v>20</v>
      </c>
      <c r="J85" s="42">
        <v>90</v>
      </c>
      <c r="K85" s="43">
        <v>70.290000000000006</v>
      </c>
      <c r="L85" s="42"/>
    </row>
    <row r="86" spans="1:12" ht="15" x14ac:dyDescent="0.25">
      <c r="A86" s="23"/>
      <c r="B86" s="15"/>
      <c r="C86" s="11"/>
      <c r="D86" s="7" t="s">
        <v>24</v>
      </c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127" t="s">
        <v>30</v>
      </c>
      <c r="E87" s="120" t="s">
        <v>52</v>
      </c>
      <c r="F87" s="118">
        <v>200</v>
      </c>
      <c r="G87" s="42"/>
      <c r="H87" s="42"/>
      <c r="I87" s="42">
        <v>21</v>
      </c>
      <c r="J87" s="42">
        <v>86</v>
      </c>
      <c r="K87" s="43">
        <v>63.19</v>
      </c>
      <c r="L87" s="42"/>
    </row>
    <row r="88" spans="1:12" ht="15" x14ac:dyDescent="0.25">
      <c r="A88" s="23"/>
      <c r="B88" s="15"/>
      <c r="C88" s="11"/>
      <c r="D88" s="6" t="s">
        <v>23</v>
      </c>
      <c r="E88" s="119" t="s">
        <v>55</v>
      </c>
      <c r="F88" s="75">
        <v>30</v>
      </c>
      <c r="G88" s="42">
        <v>2</v>
      </c>
      <c r="H88" s="42"/>
      <c r="I88" s="42">
        <v>12</v>
      </c>
      <c r="J88" s="42">
        <v>54</v>
      </c>
      <c r="K88" s="43">
        <v>71.31</v>
      </c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645</v>
      </c>
      <c r="G89" s="19">
        <f t="shared" ref="G89" si="39">SUM(G82:G88)</f>
        <v>20</v>
      </c>
      <c r="H89" s="19">
        <f t="shared" ref="H89" si="40">SUM(H82:H88)</f>
        <v>22</v>
      </c>
      <c r="I89" s="19">
        <f t="shared" ref="I89" si="41">SUM(I82:I88)</f>
        <v>102</v>
      </c>
      <c r="J89" s="19">
        <f t="shared" ref="J89:L89" si="42">SUM(J82:J88)</f>
        <v>682</v>
      </c>
      <c r="K89" s="25"/>
      <c r="L89" s="19">
        <f t="shared" si="42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29" t="s">
        <v>4</v>
      </c>
      <c r="D100" s="130"/>
      <c r="E100" s="31"/>
      <c r="F100" s="32">
        <f>F89+F99</f>
        <v>645</v>
      </c>
      <c r="G100" s="32">
        <f t="shared" ref="G100" si="47">G89+G99</f>
        <v>20</v>
      </c>
      <c r="H100" s="32">
        <f t="shared" ref="H100" si="48">H89+H99</f>
        <v>22</v>
      </c>
      <c r="I100" s="32">
        <f t="shared" ref="I100" si="49">I89+I99</f>
        <v>102</v>
      </c>
      <c r="J100" s="32">
        <f t="shared" ref="J100:L100" si="50">J89+J99</f>
        <v>682</v>
      </c>
      <c r="K100" s="32"/>
      <c r="L100" s="32">
        <f t="shared" si="50"/>
        <v>76.959999999999994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28</v>
      </c>
      <c r="E101" s="82" t="s">
        <v>57</v>
      </c>
      <c r="F101" s="78">
        <v>90</v>
      </c>
      <c r="G101" s="78">
        <v>8</v>
      </c>
      <c r="H101" s="78">
        <v>12</v>
      </c>
      <c r="I101" s="78">
        <v>8</v>
      </c>
      <c r="J101" s="79">
        <v>166</v>
      </c>
      <c r="K101" s="77">
        <v>4.09</v>
      </c>
      <c r="L101" s="39">
        <v>76.959999999999994</v>
      </c>
    </row>
    <row r="102" spans="1:12" ht="15" x14ac:dyDescent="0.25">
      <c r="A102" s="23"/>
      <c r="B102" s="15"/>
      <c r="C102" s="11"/>
      <c r="D102" s="6" t="s">
        <v>29</v>
      </c>
      <c r="E102" s="83" t="s">
        <v>40</v>
      </c>
      <c r="F102" s="84">
        <v>153</v>
      </c>
      <c r="G102" s="80">
        <v>6</v>
      </c>
      <c r="H102" s="80">
        <v>3</v>
      </c>
      <c r="I102" s="80">
        <v>37</v>
      </c>
      <c r="J102" s="81">
        <v>200</v>
      </c>
      <c r="K102" s="76">
        <v>212</v>
      </c>
      <c r="L102" s="42"/>
    </row>
    <row r="103" spans="1:12" ht="15" x14ac:dyDescent="0.25">
      <c r="A103" s="23"/>
      <c r="B103" s="15"/>
      <c r="C103" s="11"/>
      <c r="D103" s="7" t="s">
        <v>22</v>
      </c>
      <c r="E103" s="83" t="s">
        <v>49</v>
      </c>
      <c r="F103" s="84">
        <v>200</v>
      </c>
      <c r="G103" s="80"/>
      <c r="H103" s="84"/>
      <c r="I103" s="80">
        <v>8</v>
      </c>
      <c r="J103" s="85">
        <v>31</v>
      </c>
      <c r="K103" s="76">
        <v>685.01</v>
      </c>
      <c r="L103" s="42"/>
    </row>
    <row r="104" spans="1:12" ht="15" x14ac:dyDescent="0.25">
      <c r="A104" s="23"/>
      <c r="B104" s="15"/>
      <c r="C104" s="11"/>
      <c r="D104" s="7" t="s">
        <v>23</v>
      </c>
      <c r="E104" s="83" t="s">
        <v>54</v>
      </c>
      <c r="F104" s="80">
        <v>30</v>
      </c>
      <c r="G104" s="80">
        <v>2</v>
      </c>
      <c r="H104" s="80"/>
      <c r="I104" s="80">
        <v>15</v>
      </c>
      <c r="J104" s="81">
        <v>68</v>
      </c>
      <c r="K104" s="76">
        <v>70.260000000000005</v>
      </c>
      <c r="L104" s="42"/>
    </row>
    <row r="105" spans="1:12" ht="15" x14ac:dyDescent="0.25">
      <c r="A105" s="23"/>
      <c r="B105" s="15"/>
      <c r="C105" s="11"/>
      <c r="D105" s="7" t="s">
        <v>24</v>
      </c>
      <c r="E105" s="83"/>
      <c r="F105" s="80"/>
      <c r="G105" s="80"/>
      <c r="H105" s="80"/>
      <c r="I105" s="80"/>
      <c r="J105" s="85"/>
      <c r="K105" s="76"/>
      <c r="L105" s="42"/>
    </row>
    <row r="106" spans="1:12" ht="15" x14ac:dyDescent="0.25">
      <c r="A106" s="23"/>
      <c r="B106" s="15"/>
      <c r="C106" s="11"/>
      <c r="D106" s="121" t="s">
        <v>23</v>
      </c>
      <c r="E106" s="83" t="s">
        <v>55</v>
      </c>
      <c r="F106" s="80">
        <v>20</v>
      </c>
      <c r="G106" s="80">
        <v>1</v>
      </c>
      <c r="H106" s="80"/>
      <c r="I106" s="80">
        <v>8</v>
      </c>
      <c r="J106" s="85">
        <v>36</v>
      </c>
      <c r="K106" s="76">
        <v>71.41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493</v>
      </c>
      <c r="G108" s="19">
        <f t="shared" ref="G108:J108" si="51">SUM(G101:G107)</f>
        <v>17</v>
      </c>
      <c r="H108" s="19">
        <f t="shared" si="51"/>
        <v>15</v>
      </c>
      <c r="I108" s="19">
        <f t="shared" si="51"/>
        <v>76</v>
      </c>
      <c r="J108" s="19">
        <f t="shared" si="51"/>
        <v>501</v>
      </c>
      <c r="K108" s="25"/>
      <c r="L108" s="19">
        <f t="shared" ref="L108" si="52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29" t="s">
        <v>4</v>
      </c>
      <c r="D119" s="130"/>
      <c r="E119" s="31"/>
      <c r="F119" s="32">
        <f>F108+F118</f>
        <v>493</v>
      </c>
      <c r="G119" s="32">
        <f t="shared" ref="G119" si="55">G108+G118</f>
        <v>17</v>
      </c>
      <c r="H119" s="32">
        <f t="shared" ref="H119" si="56">H108+H118</f>
        <v>15</v>
      </c>
      <c r="I119" s="32">
        <f t="shared" ref="I119" si="57">I108+I118</f>
        <v>76</v>
      </c>
      <c r="J119" s="32">
        <f t="shared" ref="J119:L119" si="58">J108+J118</f>
        <v>501</v>
      </c>
      <c r="K119" s="32"/>
      <c r="L119" s="32">
        <f t="shared" si="58"/>
        <v>76.959999999999994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6" t="s">
        <v>58</v>
      </c>
      <c r="F120" s="87">
        <v>155</v>
      </c>
      <c r="G120" s="39">
        <v>5</v>
      </c>
      <c r="H120" s="39">
        <v>7</v>
      </c>
      <c r="I120" s="39">
        <v>27</v>
      </c>
      <c r="J120" s="39">
        <v>191</v>
      </c>
      <c r="K120" s="40">
        <v>196.05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89" t="s">
        <v>50</v>
      </c>
      <c r="F122" s="88">
        <v>200</v>
      </c>
      <c r="G122" s="42">
        <v>4</v>
      </c>
      <c r="H122" s="42">
        <v>4</v>
      </c>
      <c r="I122" s="42">
        <v>16</v>
      </c>
      <c r="J122" s="42">
        <v>115</v>
      </c>
      <c r="K122" s="43">
        <v>693.01</v>
      </c>
      <c r="L122" s="42"/>
    </row>
    <row r="123" spans="1:12" ht="15" x14ac:dyDescent="0.25">
      <c r="A123" s="14"/>
      <c r="B123" s="15"/>
      <c r="C123" s="11"/>
      <c r="D123" s="7" t="s">
        <v>23</v>
      </c>
      <c r="E123" s="119" t="s">
        <v>54</v>
      </c>
      <c r="F123" s="118">
        <v>30</v>
      </c>
      <c r="G123" s="118">
        <v>2</v>
      </c>
      <c r="H123" s="118"/>
      <c r="I123" s="118">
        <v>15</v>
      </c>
      <c r="J123" s="114">
        <v>68</v>
      </c>
      <c r="K123" s="76">
        <v>70.260000000000005</v>
      </c>
      <c r="L123" s="42"/>
    </row>
    <row r="124" spans="1:12" ht="15" x14ac:dyDescent="0.25">
      <c r="A124" s="14"/>
      <c r="B124" s="15"/>
      <c r="C124" s="11"/>
      <c r="D124" s="7" t="s">
        <v>24</v>
      </c>
      <c r="E124" s="122" t="s">
        <v>47</v>
      </c>
      <c r="F124" s="42">
        <v>130</v>
      </c>
      <c r="G124" s="42">
        <v>1</v>
      </c>
      <c r="H124" s="42">
        <v>1</v>
      </c>
      <c r="I124" s="42">
        <v>13</v>
      </c>
      <c r="J124" s="42">
        <v>61</v>
      </c>
      <c r="K124" s="43">
        <v>67.14</v>
      </c>
      <c r="L124" s="42"/>
    </row>
    <row r="125" spans="1:12" ht="15" x14ac:dyDescent="0.25">
      <c r="A125" s="14"/>
      <c r="B125" s="15"/>
      <c r="C125" s="11"/>
      <c r="D125" s="6" t="s">
        <v>23</v>
      </c>
      <c r="E125" s="119" t="s">
        <v>55</v>
      </c>
      <c r="F125" s="118">
        <v>20</v>
      </c>
      <c r="G125" s="42">
        <v>1</v>
      </c>
      <c r="H125" s="42"/>
      <c r="I125" s="42">
        <v>8</v>
      </c>
      <c r="J125" s="42">
        <v>36</v>
      </c>
      <c r="K125" s="43">
        <v>71.41</v>
      </c>
      <c r="L125" s="42"/>
    </row>
    <row r="126" spans="1:12" ht="15" x14ac:dyDescent="0.25">
      <c r="A126" s="14"/>
      <c r="B126" s="15"/>
      <c r="C126" s="11"/>
      <c r="D126" s="6"/>
      <c r="E126" s="91"/>
      <c r="F126" s="90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535</v>
      </c>
      <c r="G127" s="19">
        <f t="shared" ref="G127:J127" si="59">SUM(G120:G126)</f>
        <v>13</v>
      </c>
      <c r="H127" s="19">
        <f t="shared" si="59"/>
        <v>12</v>
      </c>
      <c r="I127" s="19">
        <f t="shared" si="59"/>
        <v>79</v>
      </c>
      <c r="J127" s="19">
        <f t="shared" si="59"/>
        <v>471</v>
      </c>
      <c r="K127" s="25"/>
      <c r="L127" s="19">
        <f t="shared" ref="L127" si="60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29" t="s">
        <v>4</v>
      </c>
      <c r="D138" s="130"/>
      <c r="E138" s="31"/>
      <c r="F138" s="32">
        <f>F127+F137</f>
        <v>535</v>
      </c>
      <c r="G138" s="32">
        <f t="shared" ref="G138" si="63">G127+G137</f>
        <v>13</v>
      </c>
      <c r="H138" s="32">
        <f t="shared" ref="H138" si="64">H127+H137</f>
        <v>12</v>
      </c>
      <c r="I138" s="32">
        <f t="shared" ref="I138" si="65">I127+I137</f>
        <v>79</v>
      </c>
      <c r="J138" s="32">
        <f t="shared" ref="J138:L138" si="66">J127+J137</f>
        <v>471</v>
      </c>
      <c r="K138" s="32"/>
      <c r="L138" s="32">
        <f t="shared" si="66"/>
        <v>76.959999999999994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28</v>
      </c>
      <c r="E139" s="123" t="s">
        <v>60</v>
      </c>
      <c r="F139" s="92">
        <v>90</v>
      </c>
      <c r="G139" s="39">
        <v>8</v>
      </c>
      <c r="H139" s="39">
        <v>7</v>
      </c>
      <c r="I139" s="39">
        <v>11</v>
      </c>
      <c r="J139" s="39">
        <v>144</v>
      </c>
      <c r="K139" s="40">
        <v>97.25</v>
      </c>
      <c r="L139" s="39">
        <v>76.959999999999994</v>
      </c>
    </row>
    <row r="140" spans="1:12" ht="15" x14ac:dyDescent="0.25">
      <c r="A140" s="23"/>
      <c r="B140" s="15"/>
      <c r="C140" s="11"/>
      <c r="D140" s="6" t="s">
        <v>29</v>
      </c>
      <c r="E140" s="70" t="s">
        <v>48</v>
      </c>
      <c r="F140" s="93">
        <v>150</v>
      </c>
      <c r="G140" s="42">
        <v>3</v>
      </c>
      <c r="H140" s="42">
        <v>5</v>
      </c>
      <c r="I140" s="42">
        <v>26</v>
      </c>
      <c r="J140" s="42">
        <v>160</v>
      </c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124" t="s">
        <v>49</v>
      </c>
      <c r="F141" s="94">
        <v>200</v>
      </c>
      <c r="G141" s="42"/>
      <c r="H141" s="42"/>
      <c r="I141" s="42">
        <v>8</v>
      </c>
      <c r="J141" s="42">
        <v>31</v>
      </c>
      <c r="K141" s="43">
        <v>685.01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95" t="s">
        <v>54</v>
      </c>
      <c r="F142" s="94">
        <v>30</v>
      </c>
      <c r="G142" s="42">
        <v>2</v>
      </c>
      <c r="H142" s="42"/>
      <c r="I142" s="42">
        <v>15</v>
      </c>
      <c r="J142" s="42">
        <v>68</v>
      </c>
      <c r="K142" s="43">
        <v>70.260000000000005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 t="s">
        <v>23</v>
      </c>
      <c r="E144" s="97" t="s">
        <v>55</v>
      </c>
      <c r="F144" s="96">
        <v>20</v>
      </c>
      <c r="G144" s="42">
        <v>1</v>
      </c>
      <c r="H144" s="42"/>
      <c r="I144" s="42">
        <v>8</v>
      </c>
      <c r="J144" s="42">
        <v>36</v>
      </c>
      <c r="K144" s="43">
        <v>71.31</v>
      </c>
      <c r="L144" s="42"/>
    </row>
    <row r="145" spans="1:12" ht="15" x14ac:dyDescent="0.25">
      <c r="A145" s="23"/>
      <c r="B145" s="15"/>
      <c r="C145" s="11"/>
      <c r="D145" s="6" t="s">
        <v>26</v>
      </c>
      <c r="E145" s="99" t="s">
        <v>61</v>
      </c>
      <c r="F145" s="98">
        <v>60</v>
      </c>
      <c r="G145" s="42">
        <v>1</v>
      </c>
      <c r="H145" s="42">
        <v>3</v>
      </c>
      <c r="I145" s="42">
        <v>5</v>
      </c>
      <c r="J145" s="42">
        <v>50</v>
      </c>
      <c r="K145" s="43">
        <v>34</v>
      </c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15</v>
      </c>
      <c r="I146" s="19">
        <f t="shared" si="67"/>
        <v>73</v>
      </c>
      <c r="J146" s="19">
        <f t="shared" si="67"/>
        <v>489</v>
      </c>
      <c r="K146" s="25"/>
      <c r="L146" s="19">
        <f t="shared" ref="L146" si="68">SUM(L139:L145)</f>
        <v>76.959999999999994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29" t="s">
        <v>4</v>
      </c>
      <c r="D157" s="130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15</v>
      </c>
      <c r="I157" s="32">
        <f t="shared" ref="I157" si="73">I146+I156</f>
        <v>73</v>
      </c>
      <c r="J157" s="32">
        <f t="shared" ref="J157:L157" si="74">J146+J156</f>
        <v>489</v>
      </c>
      <c r="K157" s="32"/>
      <c r="L157" s="32">
        <f t="shared" si="74"/>
        <v>76.959999999999994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27</v>
      </c>
      <c r="E158" s="128" t="s">
        <v>66</v>
      </c>
      <c r="F158" s="100">
        <v>210</v>
      </c>
      <c r="G158" s="39">
        <v>2</v>
      </c>
      <c r="H158" s="39">
        <v>5</v>
      </c>
      <c r="I158" s="39">
        <v>11</v>
      </c>
      <c r="J158" s="39">
        <v>99</v>
      </c>
      <c r="K158" s="40">
        <v>58.28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102" t="s">
        <v>46</v>
      </c>
      <c r="F160" s="101">
        <v>200</v>
      </c>
      <c r="G160" s="42">
        <v>1</v>
      </c>
      <c r="H160" s="42"/>
      <c r="I160" s="42">
        <v>26</v>
      </c>
      <c r="J160" s="42">
        <v>102</v>
      </c>
      <c r="K160" s="43">
        <v>639</v>
      </c>
      <c r="L160" s="42"/>
    </row>
    <row r="161" spans="1:12" ht="15" x14ac:dyDescent="0.25">
      <c r="A161" s="23"/>
      <c r="B161" s="15"/>
      <c r="C161" s="11"/>
      <c r="D161" s="7" t="s">
        <v>23</v>
      </c>
      <c r="E161" s="104" t="s">
        <v>54</v>
      </c>
      <c r="F161" s="103">
        <v>50</v>
      </c>
      <c r="G161" s="42">
        <v>4</v>
      </c>
      <c r="H161" s="42"/>
      <c r="I161" s="42">
        <v>25</v>
      </c>
      <c r="J161" s="42">
        <v>113</v>
      </c>
      <c r="K161" s="43">
        <v>70.27</v>
      </c>
      <c r="L161" s="42"/>
    </row>
    <row r="162" spans="1:12" ht="15" x14ac:dyDescent="0.25">
      <c r="A162" s="23"/>
      <c r="B162" s="15"/>
      <c r="C162" s="11"/>
      <c r="D162" s="7" t="s">
        <v>24</v>
      </c>
      <c r="E162" s="106" t="s">
        <v>47</v>
      </c>
      <c r="F162" s="105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121" t="s">
        <v>45</v>
      </c>
      <c r="E163" s="108" t="s">
        <v>44</v>
      </c>
      <c r="F163" s="107">
        <v>50</v>
      </c>
      <c r="G163" s="42">
        <v>3</v>
      </c>
      <c r="H163" s="42">
        <v>7</v>
      </c>
      <c r="I163" s="42">
        <v>21</v>
      </c>
      <c r="J163" s="42">
        <v>162</v>
      </c>
      <c r="K163" s="43">
        <v>55.06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5">SUM(G158:G164)</f>
        <v>10</v>
      </c>
      <c r="H165" s="19">
        <f t="shared" si="75"/>
        <v>12</v>
      </c>
      <c r="I165" s="19">
        <f t="shared" si="75"/>
        <v>83</v>
      </c>
      <c r="J165" s="19">
        <f t="shared" si="75"/>
        <v>476</v>
      </c>
      <c r="K165" s="25"/>
      <c r="L165" s="19">
        <f t="shared" ref="L165" si="76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29" t="s">
        <v>4</v>
      </c>
      <c r="D176" s="130"/>
      <c r="E176" s="31"/>
      <c r="F176" s="32">
        <f>F165+F175</f>
        <v>510</v>
      </c>
      <c r="G176" s="32">
        <f t="shared" ref="G176" si="79">G165+G175</f>
        <v>10</v>
      </c>
      <c r="H176" s="32">
        <f t="shared" ref="H176" si="80">H165+H175</f>
        <v>12</v>
      </c>
      <c r="I176" s="32">
        <f t="shared" ref="I176" si="81">I165+I175</f>
        <v>83</v>
      </c>
      <c r="J176" s="32">
        <f t="shared" ref="J176:L176" si="82">J165+J175</f>
        <v>476</v>
      </c>
      <c r="K176" s="32"/>
      <c r="L176" s="32">
        <f t="shared" si="82"/>
        <v>76.959999999999994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110" t="s">
        <v>59</v>
      </c>
      <c r="F177" s="109">
        <v>175</v>
      </c>
      <c r="G177" s="113">
        <v>12</v>
      </c>
      <c r="H177" s="113">
        <v>15</v>
      </c>
      <c r="I177" s="114">
        <v>40</v>
      </c>
      <c r="J177" s="39">
        <v>335</v>
      </c>
      <c r="K177" s="40">
        <v>113.05</v>
      </c>
      <c r="L177" s="39">
        <v>76.959999999999994</v>
      </c>
    </row>
    <row r="178" spans="1:12" ht="15" x14ac:dyDescent="0.25">
      <c r="A178" s="23"/>
      <c r="B178" s="15"/>
      <c r="C178" s="11"/>
      <c r="D178" s="121" t="s">
        <v>26</v>
      </c>
      <c r="E178" s="111" t="s">
        <v>62</v>
      </c>
      <c r="F178" s="112">
        <v>60</v>
      </c>
      <c r="G178" s="42">
        <v>1</v>
      </c>
      <c r="H178" s="42">
        <v>3</v>
      </c>
      <c r="I178" s="42">
        <v>7</v>
      </c>
      <c r="J178" s="42">
        <v>59</v>
      </c>
      <c r="K178" s="43">
        <v>33</v>
      </c>
      <c r="L178" s="42"/>
    </row>
    <row r="179" spans="1:12" ht="15" x14ac:dyDescent="0.25">
      <c r="A179" s="23"/>
      <c r="B179" s="15"/>
      <c r="C179" s="11"/>
      <c r="D179" s="7" t="s">
        <v>22</v>
      </c>
      <c r="E179" s="116" t="s">
        <v>41</v>
      </c>
      <c r="F179" s="117">
        <v>207</v>
      </c>
      <c r="G179" s="42"/>
      <c r="H179" s="42"/>
      <c r="I179" s="42">
        <v>8</v>
      </c>
      <c r="J179" s="42">
        <v>33</v>
      </c>
      <c r="K179" s="43">
        <v>686.01</v>
      </c>
      <c r="L179" s="42"/>
    </row>
    <row r="180" spans="1:12" ht="15" x14ac:dyDescent="0.25">
      <c r="A180" s="23"/>
      <c r="B180" s="15"/>
      <c r="C180" s="11"/>
      <c r="D180" s="7" t="s">
        <v>23</v>
      </c>
      <c r="E180" s="116" t="s">
        <v>54</v>
      </c>
      <c r="F180" s="115">
        <v>30</v>
      </c>
      <c r="G180" s="42">
        <v>2</v>
      </c>
      <c r="H180" s="42"/>
      <c r="I180" s="42">
        <v>15</v>
      </c>
      <c r="J180" s="42">
        <v>68</v>
      </c>
      <c r="K180" s="43">
        <v>70.260000000000005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23</v>
      </c>
      <c r="E182" s="119" t="s">
        <v>55</v>
      </c>
      <c r="F182" s="118">
        <v>30</v>
      </c>
      <c r="G182" s="42">
        <v>2</v>
      </c>
      <c r="H182" s="42"/>
      <c r="I182" s="42">
        <v>12</v>
      </c>
      <c r="J182" s="42">
        <v>54</v>
      </c>
      <c r="K182" s="43">
        <v>71.31</v>
      </c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3">SUM(G177:G183)</f>
        <v>17</v>
      </c>
      <c r="H184" s="19">
        <f t="shared" si="83"/>
        <v>18</v>
      </c>
      <c r="I184" s="19">
        <f t="shared" si="83"/>
        <v>82</v>
      </c>
      <c r="J184" s="19">
        <f t="shared" si="83"/>
        <v>549</v>
      </c>
      <c r="K184" s="25"/>
      <c r="L184" s="19">
        <f t="shared" ref="L184" si="84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29" t="s">
        <v>4</v>
      </c>
      <c r="D195" s="130"/>
      <c r="E195" s="31"/>
      <c r="F195" s="32">
        <f>F184+F194</f>
        <v>502</v>
      </c>
      <c r="G195" s="32">
        <f t="shared" ref="G195" si="87">G184+G194</f>
        <v>17</v>
      </c>
      <c r="H195" s="32">
        <f t="shared" ref="H195" si="88">H184+H194</f>
        <v>18</v>
      </c>
      <c r="I195" s="32">
        <f t="shared" ref="I195" si="89">I184+I194</f>
        <v>82</v>
      </c>
      <c r="J195" s="32">
        <f t="shared" ref="J195:L195" si="90">J184+J194</f>
        <v>549</v>
      </c>
      <c r="K195" s="32"/>
      <c r="L195" s="32">
        <f t="shared" si="90"/>
        <v>76.959999999999994</v>
      </c>
    </row>
    <row r="196" spans="1:12" x14ac:dyDescent="0.2">
      <c r="A196" s="27"/>
      <c r="B196" s="28"/>
      <c r="C196" s="131" t="s">
        <v>5</v>
      </c>
      <c r="D196" s="131"/>
      <c r="E196" s="131"/>
      <c r="F196" s="34">
        <f>(F24+F43+F62+F81+F100+F119+F138+F157+F176+F195)/(IF(F24=0,0,1)+IF(F43=0,0,1)+IF(F62=0,0,1)+IF(F81=0,0,1)+IF(F100=0,0,1)+IF(F119=0,0,1)+IF(F138=0,0,1)+IF(F157=0,0,1)+IF(F176=0,0,1)+IF(F195=0,0,1))</f>
        <v>532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15.5</v>
      </c>
      <c r="H196" s="34">
        <f t="shared" si="91"/>
        <v>14.8</v>
      </c>
      <c r="I196" s="34">
        <f t="shared" si="91"/>
        <v>80</v>
      </c>
      <c r="J196" s="34">
        <f t="shared" si="91"/>
        <v>510.3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76.960000000000008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2026-01-15T10:29:26Z</dcterms:modified>
</cp:coreProperties>
</file>