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 activeTab="2"/>
  </bookViews>
  <sheets>
    <sheet name="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4" i="2"/>
  <c r="D4" i="2"/>
  <c r="E4" i="2"/>
  <c r="F4" i="2"/>
  <c r="G4" i="2"/>
  <c r="H4" i="2"/>
  <c r="I4" i="2"/>
  <c r="J4" i="2"/>
  <c r="C5" i="2"/>
  <c r="D5" i="2"/>
  <c r="E5" i="2"/>
  <c r="F5" i="2"/>
  <c r="G5" i="2"/>
  <c r="H5" i="2"/>
  <c r="I5" i="2"/>
  <c r="J5" i="2"/>
  <c r="C6" i="2"/>
  <c r="D6" i="2"/>
  <c r="E6" i="2"/>
  <c r="F6" i="2"/>
  <c r="G6" i="2"/>
  <c r="H6" i="2"/>
  <c r="I6" i="2"/>
  <c r="J6" i="2"/>
  <c r="C7" i="2"/>
  <c r="D7" i="2"/>
  <c r="E7" i="2"/>
  <c r="F7" i="2"/>
  <c r="G7" i="2"/>
  <c r="H7" i="2"/>
  <c r="I7" i="2"/>
  <c r="J7" i="2"/>
  <c r="C8" i="2"/>
  <c r="D8" i="2"/>
  <c r="E8" i="2"/>
  <c r="F8" i="2"/>
  <c r="G8" i="2"/>
  <c r="H8" i="2"/>
  <c r="I8" i="2"/>
  <c r="J8" i="2"/>
  <c r="C4" i="3"/>
  <c r="D4" i="3"/>
  <c r="E4" i="3"/>
  <c r="F4" i="3"/>
  <c r="G4" i="3"/>
  <c r="H4" i="3"/>
  <c r="I4" i="3"/>
  <c r="J4" i="3"/>
  <c r="C5" i="3"/>
  <c r="D5" i="3"/>
  <c r="E5" i="3"/>
  <c r="F5" i="3"/>
  <c r="G5" i="3"/>
  <c r="H5" i="3"/>
  <c r="I5" i="3"/>
  <c r="J5" i="3"/>
  <c r="C6" i="3"/>
  <c r="D6" i="3"/>
  <c r="E6" i="3"/>
  <c r="F6" i="3"/>
  <c r="G6" i="3"/>
  <c r="H6" i="3"/>
  <c r="I6" i="3"/>
  <c r="J6" i="3"/>
  <c r="C7" i="3"/>
  <c r="D7" i="3"/>
  <c r="E7" i="3"/>
  <c r="F7" i="3"/>
  <c r="G7" i="3"/>
  <c r="H7" i="3"/>
  <c r="I7" i="3"/>
  <c r="J7" i="3"/>
  <c r="C8" i="3"/>
  <c r="D8" i="3"/>
  <c r="E8" i="3"/>
  <c r="F8" i="3"/>
  <c r="G8" i="3"/>
  <c r="H8" i="3"/>
  <c r="I8" i="3"/>
  <c r="J8" i="3"/>
</calcChain>
</file>

<file path=xl/sharedStrings.xml><?xml version="1.0" encoding="utf-8"?>
<sst xmlns="http://schemas.openxmlformats.org/spreadsheetml/2006/main" count="88" uniqueCount="32">
  <si>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</si>
  <si>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</si>
  <si>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</si>
  <si>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</si>
  <si>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</si>
  <si>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</si>
  <si>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</si>
  <si>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</si>
  <si>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</si>
  <si>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</si>
  <si>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</si>
  <si>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</si>
  <si>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</si>
  <si>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</si>
  <si>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</si>
  <si>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</si>
  <si>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</si>
  <si>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</si>
  <si>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</si>
  <si>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</si>
  <si>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</si>
  <si>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</si>
  <si>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</si>
  <si>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</si>
  <si>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</si>
  <si>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</si>
  <si>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</si>
  <si>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</si>
  <si>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для начальных классов</t>
  </si>
  <si>
    <t>МБОУ СОШ с. Озерный МР Учалинский район РБ Меню на родительский взнос 5-11 кл.</t>
  </si>
  <si>
    <t>МБОУ СОШ с. Озерный МР Учалинский район РБ Меню для детей из многодетных малообеспеченных семей (5-11 кл)</t>
  </si>
  <si>
    <t>26.11ю2021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</si>
</sst>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" xfId="0" applyNumberFormat="1" applyFont="1" applyFill="1" applyBorder="1" applyAlignment="1" applyProtection="1">
      <alignment horizontal="right"/>
      <protection locked="0"/>
    </xf>
    <xf numFmtId="49" fontId="0" fillId="2" borderId="1" xfId="0" applyNumberFormat="1" applyFont="1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alignment horizontal="left" wrapText="1"/>
      <protection locked="0"/>
    </xf>
    <xf numFmtId="0" fontId="0" fillId="2" borderId="18" xfId="0" applyFont="1" applyFill="1" applyBorder="1" applyAlignment="1" applyProtection="1">
      <alignment horizontal="left" wrapText="1"/>
      <protection locked="0"/>
    </xf>
    <xf numFmtId="0" fontId="0" fillId="2" borderId="19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103;&#1073;&#1088;&#1100;%20%2057.43%20&#1085;&#1072;&#1095;,%20&#1088;&#1086;&#1076;&#1080;&#1090;%2045,%20&#1088;&#1086;&#1076;,%2057,43,&#1084;&#1085;&#1086;&#1075;%20&#1085;&#1072;&#10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6;&#1103;&#1073;&#1088;&#1100;%2064,32%20&#1084;&#1085;&#1086;&#1075;%20&#1089;&#1090;&#1072;&#1088;&#10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15">
          <cell r="C115" t="str">
            <v>ДО7ЕХ19</v>
          </cell>
          <cell r="D115" t="str">
            <v>Каша пшеная молочная с м/с сл</v>
          </cell>
          <cell r="E115" t="str">
            <v>200/10</v>
          </cell>
          <cell r="H115">
            <v>19</v>
          </cell>
          <cell r="I115">
            <v>129</v>
          </cell>
          <cell r="J115">
            <v>1.6</v>
          </cell>
        </row>
        <row r="116">
          <cell r="C116" t="str">
            <v>196</v>
          </cell>
          <cell r="D116" t="str">
            <v xml:space="preserve">кисель плодово/ягодный </v>
          </cell>
          <cell r="E116">
            <v>200</v>
          </cell>
          <cell r="F116">
            <v>825</v>
          </cell>
          <cell r="G116">
            <v>1</v>
          </cell>
          <cell r="H116">
            <v>7</v>
          </cell>
          <cell r="I116">
            <v>66</v>
          </cell>
          <cell r="J116">
            <v>0</v>
          </cell>
        </row>
        <row r="117">
          <cell r="C117" t="str">
            <v>1.1</v>
          </cell>
          <cell r="D117" t="str">
            <v>хлеб</v>
          </cell>
          <cell r="E117">
            <v>50</v>
          </cell>
          <cell r="F117">
            <v>73.7</v>
          </cell>
          <cell r="G117">
            <v>50</v>
          </cell>
          <cell r="H117">
            <v>3</v>
          </cell>
          <cell r="I117">
            <v>130</v>
          </cell>
          <cell r="J117">
            <v>4</v>
          </cell>
        </row>
        <row r="118">
          <cell r="C118" t="str">
            <v>368</v>
          </cell>
          <cell r="D118" t="str">
            <v xml:space="preserve">фрукт  </v>
          </cell>
          <cell r="E118" t="str">
            <v>шт</v>
          </cell>
          <cell r="H118">
            <v>34.299999999999997</v>
          </cell>
          <cell r="I118">
            <v>0.4</v>
          </cell>
          <cell r="J118">
            <v>0.4</v>
          </cell>
        </row>
        <row r="119">
          <cell r="D119" t="str">
            <v>итого</v>
          </cell>
          <cell r="H119">
            <v>63.3</v>
          </cell>
          <cell r="I119">
            <v>325.39999999999998</v>
          </cell>
          <cell r="J119">
            <v>6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12">
          <cell r="C112" t="str">
            <v>ДО7ЕХ19</v>
          </cell>
          <cell r="D112" t="str">
            <v>Каша пшеная молочная с м/с сл</v>
          </cell>
          <cell r="E112" t="str">
            <v>200/10</v>
          </cell>
          <cell r="H112">
            <v>19</v>
          </cell>
          <cell r="I112">
            <v>129</v>
          </cell>
          <cell r="J112">
            <v>1.6</v>
          </cell>
        </row>
        <row r="113">
          <cell r="C113" t="str">
            <v>196</v>
          </cell>
          <cell r="D113" t="str">
            <v xml:space="preserve">кисель плодово/ягодный </v>
          </cell>
          <cell r="E113">
            <v>200</v>
          </cell>
          <cell r="F113">
            <v>825</v>
          </cell>
          <cell r="G113">
            <v>1</v>
          </cell>
          <cell r="H113">
            <v>7</v>
          </cell>
          <cell r="I113">
            <v>66</v>
          </cell>
          <cell r="J113">
            <v>0</v>
          </cell>
        </row>
        <row r="114">
          <cell r="C114" t="str">
            <v>1.1</v>
          </cell>
          <cell r="D114" t="str">
            <v>хлеб</v>
          </cell>
          <cell r="E114">
            <v>50</v>
          </cell>
          <cell r="F114">
            <v>73.7</v>
          </cell>
          <cell r="G114">
            <v>50</v>
          </cell>
          <cell r="H114">
            <v>3</v>
          </cell>
          <cell r="I114">
            <v>130</v>
          </cell>
          <cell r="J114">
            <v>4</v>
          </cell>
        </row>
        <row r="115">
          <cell r="C115" t="str">
            <v>368</v>
          </cell>
          <cell r="D115" t="str">
            <v xml:space="preserve">фрукт  </v>
          </cell>
          <cell r="E115" t="str">
            <v>шт</v>
          </cell>
          <cell r="H115">
            <v>45</v>
          </cell>
          <cell r="I115">
            <v>0.4</v>
          </cell>
          <cell r="J115">
            <v>0.4</v>
          </cell>
        </row>
        <row r="116">
          <cell r="D116" t="str">
            <v>итого</v>
          </cell>
          <cell r="H116">
            <v>74</v>
          </cell>
          <cell r="I116">
            <v>325.39999999999998</v>
          </cell>
          <cell r="J116">
            <v>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50" t="s">
        <v>28</v>
      </c>
      <c r="C1" s="50"/>
      <c r="D1" s="50"/>
      <c r="E1" t="s">
        <v>1</v>
      </c>
      <c r="F1" s="2"/>
      <c r="I1" t="s">
        <v>2</v>
      </c>
      <c r="J1" s="3">
        <v>44526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43" t="str">
        <f>[1]Лист1!C115</f>
        <v>ДО7ЕХ19</v>
      </c>
      <c r="D4" s="44" t="str">
        <f>[1]Лист1!D115</f>
        <v>Каша пшеная молочная с м/с сл</v>
      </c>
      <c r="E4" s="11" t="str">
        <f>[1]Лист1!E115</f>
        <v>200/10</v>
      </c>
      <c r="F4" s="12">
        <f>[1]Лист1!F115</f>
        <v>0</v>
      </c>
      <c r="G4" s="11">
        <f>[1]Лист1!G115</f>
        <v>0</v>
      </c>
      <c r="H4" s="11">
        <f>[1]Лист1!H115</f>
        <v>19</v>
      </c>
      <c r="I4" s="11">
        <f>[1]Лист1!I115</f>
        <v>129</v>
      </c>
      <c r="J4" s="13">
        <f>[1]Лист1!J115</f>
        <v>1.6</v>
      </c>
    </row>
    <row r="5" spans="1:10" x14ac:dyDescent="0.25">
      <c r="A5" s="14"/>
      <c r="B5" s="15" t="s">
        <v>15</v>
      </c>
      <c r="C5" s="42" t="str">
        <f>[1]Лист1!C116</f>
        <v>196</v>
      </c>
      <c r="D5" s="45" t="str">
        <f>[1]Лист1!D116</f>
        <v xml:space="preserve">кисель плодово/ягодный </v>
      </c>
      <c r="E5" s="17">
        <f>[1]Лист1!E116</f>
        <v>200</v>
      </c>
      <c r="F5" s="18">
        <f>[1]Лист1!F116</f>
        <v>825</v>
      </c>
      <c r="G5" s="17">
        <f>[1]Лист1!G116</f>
        <v>1</v>
      </c>
      <c r="H5" s="17">
        <f>[1]Лист1!H116</f>
        <v>7</v>
      </c>
      <c r="I5" s="17">
        <f>[1]Лист1!I116</f>
        <v>66</v>
      </c>
      <c r="J5" s="19">
        <f>[1]Лист1!J116</f>
        <v>0</v>
      </c>
    </row>
    <row r="6" spans="1:10" x14ac:dyDescent="0.25">
      <c r="A6" s="14"/>
      <c r="B6" s="15" t="s">
        <v>16</v>
      </c>
      <c r="C6" s="46" t="str">
        <f>[1]Лист1!C117</f>
        <v>1.1</v>
      </c>
      <c r="D6" s="47" t="str">
        <f>[1]Лист1!D117</f>
        <v>хлеб</v>
      </c>
      <c r="E6" s="17">
        <f>[1]Лист1!E117</f>
        <v>50</v>
      </c>
      <c r="F6" s="18">
        <f>[1]Лист1!F117</f>
        <v>73.7</v>
      </c>
      <c r="G6" s="17">
        <f>[1]Лист1!G117</f>
        <v>50</v>
      </c>
      <c r="H6" s="17">
        <f>[1]Лист1!H117</f>
        <v>3</v>
      </c>
      <c r="I6" s="17">
        <f>[1]Лист1!I117</f>
        <v>130</v>
      </c>
      <c r="J6" s="19">
        <f>[1]Лист1!J117</f>
        <v>4</v>
      </c>
    </row>
    <row r="7" spans="1:10" x14ac:dyDescent="0.25">
      <c r="A7" s="14"/>
      <c r="B7" s="16"/>
      <c r="C7" s="2" t="str">
        <f>[1]Лист1!C118</f>
        <v>368</v>
      </c>
      <c r="D7" s="45" t="str">
        <f>[1]Лист1!D118</f>
        <v xml:space="preserve">фрукт  </v>
      </c>
      <c r="E7" s="17" t="str">
        <f>[1]Лист1!E118</f>
        <v>шт</v>
      </c>
      <c r="F7" s="18">
        <f>[1]Лист1!F118</f>
        <v>0</v>
      </c>
      <c r="G7" s="17">
        <f>[1]Лист1!G118</f>
        <v>0</v>
      </c>
      <c r="H7" s="17">
        <f>[1]Лист1!H118</f>
        <v>34.299999999999997</v>
      </c>
      <c r="I7" s="17">
        <f>[1]Лист1!I118</f>
        <v>0.4</v>
      </c>
      <c r="J7" s="19">
        <f>[1]Лист1!J118</f>
        <v>0.4</v>
      </c>
    </row>
    <row r="8" spans="1:10" ht="15.75" thickBot="1" x14ac:dyDescent="0.3">
      <c r="A8" s="20"/>
      <c r="B8" s="21" t="s">
        <v>17</v>
      </c>
      <c r="C8" s="48">
        <f>[1]Лист1!C119</f>
        <v>0</v>
      </c>
      <c r="D8" s="49" t="str">
        <f>[1]Лист1!D119</f>
        <v>итого</v>
      </c>
      <c r="E8" s="24">
        <f>[1]Лист1!E119</f>
        <v>0</v>
      </c>
      <c r="F8" s="25">
        <f>[1]Лист1!F119</f>
        <v>0</v>
      </c>
      <c r="G8" s="25">
        <f>[1]Лист1!G119</f>
        <v>0</v>
      </c>
      <c r="H8" s="25">
        <f>[1]Лист1!H119</f>
        <v>63.3</v>
      </c>
      <c r="I8" s="25">
        <f>[1]Лист1!I119</f>
        <v>325.39999999999998</v>
      </c>
      <c r="J8" s="25">
        <f>[1]Лист1!J119</f>
        <v>6</v>
      </c>
    </row>
    <row r="9" spans="1:10" x14ac:dyDescent="0.25">
      <c r="A9" s="7" t="s">
        <v>18</v>
      </c>
      <c r="B9" s="26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25">
      <c r="A11" s="20"/>
      <c r="B11" s="22"/>
      <c r="C11" s="22"/>
      <c r="D11" s="23"/>
      <c r="E11" s="24"/>
      <c r="F11" s="27"/>
      <c r="G11" s="24"/>
      <c r="H11" s="24"/>
      <c r="I11" s="24"/>
      <c r="J11" s="28"/>
    </row>
    <row r="12" spans="1:10" x14ac:dyDescent="0.25">
      <c r="A12" s="14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4"/>
      <c r="B13" s="15" t="s">
        <v>22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23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24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25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26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27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spans="1:10" x14ac:dyDescent="0.25">
      <c r="A20" s="20"/>
      <c r="B20" s="22"/>
      <c r="C20" s="22"/>
      <c r="D20" s="23"/>
      <c r="E20" s="24"/>
      <c r="F20" s="27"/>
      <c r="G20" s="24"/>
      <c r="H20" s="24"/>
      <c r="I20" s="24"/>
      <c r="J20" s="28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51" t="s">
        <v>29</v>
      </c>
      <c r="C1" s="52"/>
      <c r="D1" s="53"/>
      <c r="E1" t="s">
        <v>1</v>
      </c>
      <c r="F1" s="2"/>
      <c r="I1" t="s">
        <v>2</v>
      </c>
      <c r="J1" s="41" t="s">
        <v>31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43" t="str">
        <f>[1]Лист1!C115</f>
        <v>ДО7ЕХ19</v>
      </c>
      <c r="D4" s="44" t="str">
        <f>[1]Лист1!D115</f>
        <v>Каша пшеная молочная с м/с сл</v>
      </c>
      <c r="E4" s="11" t="str">
        <f>[1]Лист1!E115</f>
        <v>200/10</v>
      </c>
      <c r="F4" s="12">
        <f>[1]Лист1!F115</f>
        <v>0</v>
      </c>
      <c r="G4" s="11">
        <f>[1]Лист1!G115</f>
        <v>0</v>
      </c>
      <c r="H4" s="11">
        <f>[1]Лист1!H115</f>
        <v>19</v>
      </c>
      <c r="I4" s="11">
        <f>[1]Лист1!I115</f>
        <v>129</v>
      </c>
      <c r="J4" s="13">
        <f>[1]Лист1!J115</f>
        <v>1.6</v>
      </c>
    </row>
    <row r="5" spans="1:10" x14ac:dyDescent="0.25">
      <c r="A5" s="14"/>
      <c r="B5" s="15" t="s">
        <v>15</v>
      </c>
      <c r="C5" s="42" t="str">
        <f>[1]Лист1!C116</f>
        <v>196</v>
      </c>
      <c r="D5" s="45" t="str">
        <f>[1]Лист1!D116</f>
        <v xml:space="preserve">кисель плодово/ягодный </v>
      </c>
      <c r="E5" s="17">
        <f>[1]Лист1!E116</f>
        <v>200</v>
      </c>
      <c r="F5" s="18">
        <f>[1]Лист1!F116</f>
        <v>825</v>
      </c>
      <c r="G5" s="17">
        <f>[1]Лист1!G116</f>
        <v>1</v>
      </c>
      <c r="H5" s="17">
        <f>[1]Лист1!H116</f>
        <v>7</v>
      </c>
      <c r="I5" s="17">
        <f>[1]Лист1!I116</f>
        <v>66</v>
      </c>
      <c r="J5" s="19">
        <f>[1]Лист1!J116</f>
        <v>0</v>
      </c>
    </row>
    <row r="6" spans="1:10" x14ac:dyDescent="0.25">
      <c r="A6" s="14"/>
      <c r="B6" s="15" t="s">
        <v>16</v>
      </c>
      <c r="C6" s="46" t="str">
        <f>[1]Лист1!C117</f>
        <v>1.1</v>
      </c>
      <c r="D6" s="47" t="str">
        <f>[1]Лист1!D117</f>
        <v>хлеб</v>
      </c>
      <c r="E6" s="17">
        <f>[1]Лист1!E117</f>
        <v>50</v>
      </c>
      <c r="F6" s="18">
        <f>[1]Лист1!F117</f>
        <v>73.7</v>
      </c>
      <c r="G6" s="17">
        <f>[1]Лист1!G117</f>
        <v>50</v>
      </c>
      <c r="H6" s="17">
        <f>[1]Лист1!H117</f>
        <v>3</v>
      </c>
      <c r="I6" s="17">
        <f>[1]Лист1!I117</f>
        <v>130</v>
      </c>
      <c r="J6" s="19">
        <f>[1]Лист1!J117</f>
        <v>4</v>
      </c>
    </row>
    <row r="7" spans="1:10" x14ac:dyDescent="0.25">
      <c r="A7" s="14"/>
      <c r="B7" s="16"/>
      <c r="C7" s="2" t="str">
        <f>[1]Лист1!C118</f>
        <v>368</v>
      </c>
      <c r="D7" s="45" t="str">
        <f>[1]Лист1!D118</f>
        <v xml:space="preserve">фрукт  </v>
      </c>
      <c r="E7" s="17" t="str">
        <f>[1]Лист1!E118</f>
        <v>шт</v>
      </c>
      <c r="F7" s="18">
        <f>[1]Лист1!F118</f>
        <v>0</v>
      </c>
      <c r="G7" s="17">
        <f>[1]Лист1!G118</f>
        <v>0</v>
      </c>
      <c r="H7" s="17">
        <f>[1]Лист1!H118</f>
        <v>34.299999999999997</v>
      </c>
      <c r="I7" s="17">
        <f>[1]Лист1!I118</f>
        <v>0.4</v>
      </c>
      <c r="J7" s="19">
        <f>[1]Лист1!J118</f>
        <v>0.4</v>
      </c>
    </row>
    <row r="8" spans="1:10" ht="15.75" thickBot="1" x14ac:dyDescent="0.3">
      <c r="A8" s="20"/>
      <c r="B8" s="21" t="s">
        <v>17</v>
      </c>
      <c r="C8" s="48">
        <f>[1]Лист1!C119</f>
        <v>0</v>
      </c>
      <c r="D8" s="49" t="str">
        <f>[1]Лист1!D119</f>
        <v>итого</v>
      </c>
      <c r="E8" s="24">
        <f>[1]Лист1!E119</f>
        <v>0</v>
      </c>
      <c r="F8" s="25">
        <f>[1]Лист1!F119</f>
        <v>0</v>
      </c>
      <c r="G8" s="25">
        <f>[1]Лист1!G119</f>
        <v>0</v>
      </c>
      <c r="H8" s="25">
        <f>[1]Лист1!H119</f>
        <v>63.3</v>
      </c>
      <c r="I8" s="25">
        <f>[1]Лист1!I119</f>
        <v>325.39999999999998</v>
      </c>
      <c r="J8" s="25">
        <f>[1]Лист1!J119</f>
        <v>6</v>
      </c>
    </row>
    <row r="9" spans="1:10" x14ac:dyDescent="0.25">
      <c r="A9" s="7" t="s">
        <v>18</v>
      </c>
      <c r="B9" s="26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2"/>
      <c r="C11" s="22"/>
      <c r="D11" s="23"/>
      <c r="E11" s="24"/>
      <c r="F11" s="27"/>
      <c r="G11" s="24"/>
      <c r="H11" s="24"/>
      <c r="I11" s="24"/>
      <c r="J11" s="28"/>
    </row>
    <row r="12" spans="1:10" x14ac:dyDescent="0.25">
      <c r="A12" s="14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4"/>
      <c r="B13" s="15" t="s">
        <v>22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23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24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25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26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27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20"/>
      <c r="B20" s="22"/>
      <c r="C20" s="22"/>
      <c r="D20" s="23"/>
      <c r="E20" s="24"/>
      <c r="F20" s="27"/>
      <c r="G20" s="24"/>
      <c r="H20" s="24"/>
      <c r="I20" s="24"/>
      <c r="J20" s="28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tabSelected="1" zoomScale="120" zoomScaleNormal="120" workbookViewId="0">
      <selection activeCell="M12" sqref="M12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50" t="s">
        <v>30</v>
      </c>
      <c r="C1" s="50"/>
      <c r="D1" s="50"/>
      <c r="E1" t="s">
        <v>1</v>
      </c>
      <c r="F1" s="2"/>
      <c r="I1" t="s">
        <v>2</v>
      </c>
      <c r="J1" s="40">
        <v>44526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43" t="str">
        <f>[2]Лист1!C112</f>
        <v>ДО7ЕХ19</v>
      </c>
      <c r="D4" s="44" t="str">
        <f>[2]Лист1!D112</f>
        <v>Каша пшеная молочная с м/с сл</v>
      </c>
      <c r="E4" s="11" t="str">
        <f>[2]Лист1!E112</f>
        <v>200/10</v>
      </c>
      <c r="F4" s="12">
        <f>[2]Лист1!F112</f>
        <v>0</v>
      </c>
      <c r="G4" s="11">
        <f>[2]Лист1!G112</f>
        <v>0</v>
      </c>
      <c r="H4" s="11">
        <f>[2]Лист1!H112</f>
        <v>19</v>
      </c>
      <c r="I4" s="11">
        <f>[2]Лист1!I112</f>
        <v>129</v>
      </c>
      <c r="J4" s="13">
        <f>[2]Лист1!J112</f>
        <v>1.6</v>
      </c>
    </row>
    <row r="5" spans="1:10" x14ac:dyDescent="0.25">
      <c r="A5" s="14"/>
      <c r="B5" s="15" t="s">
        <v>15</v>
      </c>
      <c r="C5" s="42" t="str">
        <f>[2]Лист1!C113</f>
        <v>196</v>
      </c>
      <c r="D5" s="45" t="str">
        <f>[2]Лист1!D113</f>
        <v xml:space="preserve">кисель плодово/ягодный </v>
      </c>
      <c r="E5" s="17">
        <f>[2]Лист1!E113</f>
        <v>200</v>
      </c>
      <c r="F5" s="18">
        <f>[2]Лист1!F113</f>
        <v>825</v>
      </c>
      <c r="G5" s="17">
        <f>[2]Лист1!G113</f>
        <v>1</v>
      </c>
      <c r="H5" s="17">
        <f>[2]Лист1!H113</f>
        <v>7</v>
      </c>
      <c r="I5" s="17">
        <f>[2]Лист1!I113</f>
        <v>66</v>
      </c>
      <c r="J5" s="19">
        <f>[2]Лист1!J113</f>
        <v>0</v>
      </c>
    </row>
    <row r="6" spans="1:10" x14ac:dyDescent="0.25">
      <c r="A6" s="14"/>
      <c r="B6" s="15" t="s">
        <v>16</v>
      </c>
      <c r="C6" s="46" t="str">
        <f>[2]Лист1!C114</f>
        <v>1.1</v>
      </c>
      <c r="D6" s="47" t="str">
        <f>[2]Лист1!D114</f>
        <v>хлеб</v>
      </c>
      <c r="E6" s="17">
        <f>[2]Лист1!E114</f>
        <v>50</v>
      </c>
      <c r="F6" s="18">
        <f>[2]Лист1!F114</f>
        <v>73.7</v>
      </c>
      <c r="G6" s="17">
        <f>[2]Лист1!G114</f>
        <v>50</v>
      </c>
      <c r="H6" s="17">
        <f>[2]Лист1!H114</f>
        <v>3</v>
      </c>
      <c r="I6" s="17">
        <f>[2]Лист1!I114</f>
        <v>130</v>
      </c>
      <c r="J6" s="19">
        <f>[2]Лист1!J114</f>
        <v>4</v>
      </c>
    </row>
    <row r="7" spans="1:10" x14ac:dyDescent="0.25">
      <c r="A7" s="14"/>
      <c r="B7" s="16"/>
      <c r="C7" s="2" t="str">
        <f>[2]Лист1!C115</f>
        <v>368</v>
      </c>
      <c r="D7" s="45" t="str">
        <f>[2]Лист1!D115</f>
        <v xml:space="preserve">фрукт  </v>
      </c>
      <c r="E7" s="17" t="str">
        <f>[2]Лист1!E115</f>
        <v>шт</v>
      </c>
      <c r="F7" s="18">
        <f>[2]Лист1!F115</f>
        <v>0</v>
      </c>
      <c r="G7" s="17">
        <f>[2]Лист1!G115</f>
        <v>0</v>
      </c>
      <c r="H7" s="17">
        <f>[2]Лист1!H115</f>
        <v>45</v>
      </c>
      <c r="I7" s="17">
        <f>[2]Лист1!I115</f>
        <v>0.4</v>
      </c>
      <c r="J7" s="19">
        <f>[2]Лист1!J115</f>
        <v>0.4</v>
      </c>
    </row>
    <row r="8" spans="1:10" ht="15.75" thickBot="1" x14ac:dyDescent="0.3">
      <c r="A8" s="20"/>
      <c r="B8" s="21" t="s">
        <v>17</v>
      </c>
      <c r="C8" s="48">
        <f>[2]Лист1!C116</f>
        <v>0</v>
      </c>
      <c r="D8" s="49" t="str">
        <f>[2]Лист1!D116</f>
        <v>итого</v>
      </c>
      <c r="E8" s="24">
        <f>[2]Лист1!E116</f>
        <v>0</v>
      </c>
      <c r="F8" s="25">
        <f>[2]Лист1!F116</f>
        <v>0</v>
      </c>
      <c r="G8" s="25">
        <f>[2]Лист1!G116</f>
        <v>0</v>
      </c>
      <c r="H8" s="25">
        <f>[2]Лист1!H116</f>
        <v>74</v>
      </c>
      <c r="I8" s="25">
        <f>[2]Лист1!I116</f>
        <v>325.39999999999998</v>
      </c>
      <c r="J8" s="25">
        <f>[2]Лист1!J116</f>
        <v>6</v>
      </c>
    </row>
    <row r="9" spans="1:10" x14ac:dyDescent="0.25">
      <c r="A9" s="7" t="s">
        <v>18</v>
      </c>
      <c r="B9" s="26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2"/>
      <c r="C11" s="22"/>
      <c r="D11" s="23"/>
      <c r="E11" s="24"/>
      <c r="F11" s="27"/>
      <c r="G11" s="24"/>
      <c r="H11" s="24"/>
      <c r="I11" s="24"/>
      <c r="J11" s="28"/>
    </row>
    <row r="12" spans="1:10" x14ac:dyDescent="0.25">
      <c r="A12" s="14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4"/>
      <c r="B13" s="15" t="s">
        <v>22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23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24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25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26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27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20"/>
      <c r="B20" s="22"/>
      <c r="C20" s="22"/>
      <c r="D20" s="23"/>
      <c r="E20" s="24"/>
      <c r="F20" s="27"/>
      <c r="G20" s="24"/>
      <c r="H20" s="24"/>
      <c r="I20" s="24"/>
      <c r="J20" s="28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4</cp:revision>
  <cp:lastPrinted>2021-05-18T10:32:40Z</cp:lastPrinted>
  <dcterms:created xsi:type="dcterms:W3CDTF">2015-06-05T18:19:34Z</dcterms:created>
  <dcterms:modified xsi:type="dcterms:W3CDTF">2021-11-26T08:30:54Z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