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1\OneDrive\Изображения\Сканы\"/>
    </mc:Choice>
  </mc:AlternateContent>
  <xr:revisionPtr revIDLastSave="0" documentId="8_{0063213C-F88D-4795-9F86-6D0F331487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Титульный лист" sheetId="2" r:id="rId1"/>
    <sheet name="Меню" sheetId="1" r:id="rId2"/>
  </sheets>
  <calcPr calcId="191029"/>
</workbook>
</file>

<file path=xl/calcChain.xml><?xml version="1.0" encoding="utf-8"?>
<calcChain xmlns="http://schemas.openxmlformats.org/spreadsheetml/2006/main">
  <c r="G601" i="1" l="1"/>
  <c r="F601" i="1"/>
  <c r="E601" i="1"/>
  <c r="D601" i="1"/>
  <c r="G593" i="1"/>
  <c r="F593" i="1"/>
  <c r="E593" i="1"/>
  <c r="E602" i="1" s="1"/>
  <c r="D593" i="1"/>
  <c r="G570" i="1"/>
  <c r="F570" i="1"/>
  <c r="E570" i="1"/>
  <c r="D570" i="1"/>
  <c r="G561" i="1"/>
  <c r="F561" i="1"/>
  <c r="F571" i="1" s="1"/>
  <c r="E561" i="1"/>
  <c r="D561" i="1"/>
  <c r="D571" i="1" s="1"/>
  <c r="G539" i="1"/>
  <c r="F539" i="1"/>
  <c r="E539" i="1"/>
  <c r="D539" i="1"/>
  <c r="G531" i="1"/>
  <c r="G540" i="1" s="1"/>
  <c r="F531" i="1"/>
  <c r="F540" i="1" s="1"/>
  <c r="E531" i="1"/>
  <c r="E540" i="1" s="1"/>
  <c r="D531" i="1"/>
  <c r="D540" i="1" s="1"/>
  <c r="G508" i="1"/>
  <c r="F508" i="1"/>
  <c r="E508" i="1"/>
  <c r="D508" i="1"/>
  <c r="G500" i="1"/>
  <c r="G509" i="1" s="1"/>
  <c r="F500" i="1"/>
  <c r="F509" i="1" s="1"/>
  <c r="E500" i="1"/>
  <c r="E509" i="1" s="1"/>
  <c r="D500" i="1"/>
  <c r="D509" i="1" s="1"/>
  <c r="G476" i="1"/>
  <c r="F476" i="1"/>
  <c r="E476" i="1"/>
  <c r="D476" i="1"/>
  <c r="G469" i="1"/>
  <c r="G477" i="1" s="1"/>
  <c r="F469" i="1"/>
  <c r="F477" i="1" s="1"/>
  <c r="E469" i="1"/>
  <c r="E477" i="1" s="1"/>
  <c r="D469" i="1"/>
  <c r="G446" i="1"/>
  <c r="F446" i="1"/>
  <c r="E446" i="1"/>
  <c r="D446" i="1"/>
  <c r="G438" i="1"/>
  <c r="G447" i="1" s="1"/>
  <c r="F438" i="1"/>
  <c r="E438" i="1"/>
  <c r="E447" i="1" s="1"/>
  <c r="D438" i="1"/>
  <c r="D447" i="1" s="1"/>
  <c r="G416" i="1"/>
  <c r="F416" i="1"/>
  <c r="E416" i="1"/>
  <c r="D416" i="1"/>
  <c r="G408" i="1"/>
  <c r="G417" i="1" s="1"/>
  <c r="F408" i="1"/>
  <c r="F417" i="1" s="1"/>
  <c r="E408" i="1"/>
  <c r="E417" i="1" s="1"/>
  <c r="D408" i="1"/>
  <c r="D417" i="1" s="1"/>
  <c r="G387" i="1"/>
  <c r="F387" i="1"/>
  <c r="E387" i="1"/>
  <c r="D387" i="1"/>
  <c r="G379" i="1"/>
  <c r="G388" i="1" s="1"/>
  <c r="F379" i="1"/>
  <c r="F388" i="1" s="1"/>
  <c r="E379" i="1"/>
  <c r="E388" i="1" s="1"/>
  <c r="D379" i="1"/>
  <c r="D388" i="1" s="1"/>
  <c r="G358" i="1"/>
  <c r="F358" i="1"/>
  <c r="E358" i="1"/>
  <c r="D358" i="1"/>
  <c r="G350" i="1"/>
  <c r="G359" i="1" s="1"/>
  <c r="F350" i="1"/>
  <c r="F359" i="1" s="1"/>
  <c r="E350" i="1"/>
  <c r="E359" i="1" s="1"/>
  <c r="D350" i="1"/>
  <c r="D359" i="1" s="1"/>
  <c r="G328" i="1"/>
  <c r="F328" i="1"/>
  <c r="E328" i="1"/>
  <c r="D328" i="1"/>
  <c r="G320" i="1"/>
  <c r="G329" i="1" s="1"/>
  <c r="F320" i="1"/>
  <c r="F329" i="1" s="1"/>
  <c r="E320" i="1"/>
  <c r="E329" i="1" s="1"/>
  <c r="D320" i="1"/>
  <c r="D329" i="1" s="1"/>
  <c r="D477" i="1" l="1"/>
  <c r="D602" i="1"/>
  <c r="G571" i="1"/>
  <c r="E571" i="1"/>
  <c r="F447" i="1"/>
  <c r="F602" i="1"/>
  <c r="G602" i="1"/>
  <c r="D290" i="1"/>
  <c r="E290" i="1"/>
  <c r="F290" i="1"/>
  <c r="G290" i="1"/>
  <c r="F236" i="1"/>
  <c r="G236" i="1"/>
  <c r="G76" i="1"/>
  <c r="F76" i="1"/>
  <c r="E76" i="1"/>
  <c r="D76" i="1"/>
  <c r="G47" i="1"/>
  <c r="F47" i="1"/>
  <c r="E47" i="1"/>
  <c r="D47" i="1"/>
  <c r="G173" i="1" l="1"/>
  <c r="F173" i="1"/>
  <c r="E173" i="1"/>
  <c r="D173" i="1"/>
  <c r="G166" i="1"/>
  <c r="G174" i="1" s="1"/>
  <c r="F166" i="1"/>
  <c r="E166" i="1"/>
  <c r="D166" i="1"/>
  <c r="F174" i="1" l="1"/>
  <c r="E174" i="1"/>
  <c r="D174" i="1"/>
  <c r="G25" i="1"/>
  <c r="G105" i="1" l="1"/>
  <c r="F105" i="1"/>
  <c r="E105" i="1"/>
  <c r="D105" i="1"/>
  <c r="G298" i="1" l="1"/>
  <c r="F298" i="1"/>
  <c r="E298" i="1"/>
  <c r="D298" i="1"/>
  <c r="G267" i="1"/>
  <c r="F267" i="1"/>
  <c r="E267" i="1"/>
  <c r="D267" i="1"/>
  <c r="G258" i="1"/>
  <c r="F258" i="1"/>
  <c r="E258" i="1"/>
  <c r="D258" i="1"/>
  <c r="E236" i="1"/>
  <c r="D236" i="1"/>
  <c r="G228" i="1"/>
  <c r="F228" i="1"/>
  <c r="E228" i="1"/>
  <c r="D228" i="1"/>
  <c r="G205" i="1"/>
  <c r="F205" i="1"/>
  <c r="E205" i="1"/>
  <c r="D205" i="1"/>
  <c r="G197" i="1"/>
  <c r="F197" i="1"/>
  <c r="E197" i="1"/>
  <c r="D197" i="1"/>
  <c r="G143" i="1"/>
  <c r="F143" i="1"/>
  <c r="E143" i="1"/>
  <c r="D143" i="1"/>
  <c r="G135" i="1"/>
  <c r="F135" i="1"/>
  <c r="E135" i="1"/>
  <c r="D135" i="1"/>
  <c r="G113" i="1"/>
  <c r="F113" i="1"/>
  <c r="F114" i="1" s="1"/>
  <c r="E113" i="1"/>
  <c r="E114" i="1" s="1"/>
  <c r="D113" i="1"/>
  <c r="D114" i="1" s="1"/>
  <c r="G84" i="1"/>
  <c r="F84" i="1"/>
  <c r="E84" i="1"/>
  <c r="E85" i="1" s="1"/>
  <c r="D84" i="1"/>
  <c r="D85" i="1" s="1"/>
  <c r="F237" i="1" l="1"/>
  <c r="E237" i="1"/>
  <c r="E144" i="1"/>
  <c r="E206" i="1"/>
  <c r="E268" i="1"/>
  <c r="F206" i="1"/>
  <c r="D144" i="1"/>
  <c r="D237" i="1"/>
  <c r="F85" i="1"/>
  <c r="F144" i="1"/>
  <c r="E299" i="1"/>
  <c r="G85" i="1"/>
  <c r="G268" i="1"/>
  <c r="F268" i="1"/>
  <c r="D268" i="1"/>
  <c r="G144" i="1"/>
  <c r="F299" i="1"/>
  <c r="G206" i="1"/>
  <c r="G114" i="1"/>
  <c r="G237" i="1"/>
  <c r="G299" i="1"/>
  <c r="D206" i="1"/>
  <c r="D299" i="1"/>
  <c r="G55" i="1"/>
  <c r="F55" i="1"/>
  <c r="E55" i="1"/>
  <c r="D55" i="1"/>
  <c r="F25" i="1"/>
  <c r="E25" i="1"/>
  <c r="D25" i="1"/>
  <c r="G17" i="1"/>
  <c r="G26" i="1" s="1"/>
  <c r="F17" i="1"/>
  <c r="E17" i="1"/>
  <c r="D17" i="1"/>
  <c r="E26" i="1" l="1"/>
  <c r="E56" i="1"/>
  <c r="D56" i="1"/>
  <c r="D26" i="1"/>
  <c r="G56" i="1"/>
  <c r="F26" i="1"/>
  <c r="F56" i="1"/>
</calcChain>
</file>

<file path=xl/sharedStrings.xml><?xml version="1.0" encoding="utf-8"?>
<sst xmlns="http://schemas.openxmlformats.org/spreadsheetml/2006/main" count="769" uniqueCount="137">
  <si>
    <t>Прием пищи, наименование блюда</t>
  </si>
  <si>
    <t>Масса порции</t>
  </si>
  <si>
    <t>Пищевые вещества (г)</t>
  </si>
  <si>
    <t>Энерге-</t>
  </si>
  <si>
    <t>тическая ценность (ккал)</t>
  </si>
  <si>
    <t>Б</t>
  </si>
  <si>
    <t>Ж</t>
  </si>
  <si>
    <t>У</t>
  </si>
  <si>
    <t>60/40</t>
  </si>
  <si>
    <t>Рис припущенный</t>
  </si>
  <si>
    <t xml:space="preserve">Хлеб пшеничный обогащенный витаминами для детского питания </t>
  </si>
  <si>
    <t>45/45</t>
  </si>
  <si>
    <t xml:space="preserve">Макаронные изделия отварные с маслом </t>
  </si>
  <si>
    <t xml:space="preserve">Чай с сахаром </t>
  </si>
  <si>
    <t xml:space="preserve">Хлеб ржано-пшеничный для детского питания </t>
  </si>
  <si>
    <t>Итого за Обед</t>
  </si>
  <si>
    <t>Итого за день</t>
  </si>
  <si>
    <t xml:space="preserve">Итого за Завтрак                                                                                                                                       </t>
  </si>
  <si>
    <t>№ рец.</t>
  </si>
  <si>
    <t>Яйцо вареное</t>
  </si>
  <si>
    <t>Каша пшеничная молочная жидкая</t>
  </si>
  <si>
    <t xml:space="preserve">Чай с лимоном и сахаром </t>
  </si>
  <si>
    <t>Суп картофельный с клецками</t>
  </si>
  <si>
    <t xml:space="preserve">Итого за Завтрак                                                                                                                        </t>
  </si>
  <si>
    <t>60/30</t>
  </si>
  <si>
    <t xml:space="preserve">Итого за Обед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</si>
  <si>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</t>
  </si>
  <si>
    <t xml:space="preserve">Итого за Завтрак               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</si>
  <si>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</si>
  <si>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   </t>
  </si>
  <si>
    <t xml:space="preserve">Итого за Завтрак             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</si>
  <si>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 </t>
  </si>
  <si>
    <t xml:space="preserve">Итого за Завтрак                                                                                                                             </t>
  </si>
  <si>
    <t>Жаркое по-домашнему</t>
  </si>
  <si>
    <t xml:space="preserve">Итого за Обед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</si>
  <si>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</t>
  </si>
  <si>
    <t xml:space="preserve">Итого за Обед  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</si>
  <si>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 </t>
  </si>
  <si>
    <t xml:space="preserve">Каша молочная "Дружба" с маслом </t>
  </si>
  <si>
    <t xml:space="preserve">Итого за Завтрак                                                                                                      </t>
  </si>
  <si>
    <t xml:space="preserve">       </t>
  </si>
  <si>
    <t xml:space="preserve">Итого за Обед                                                                                                                                 </t>
  </si>
  <si>
    <t xml:space="preserve">Итого за день                                                                                                                                 </t>
  </si>
  <si>
    <t>180/5</t>
  </si>
  <si>
    <t>Плов из мяса птицы</t>
  </si>
  <si>
    <t>150/5</t>
  </si>
  <si>
    <t>Биточки мясные с томатным соусом</t>
  </si>
  <si>
    <t>Чай витаминизированный</t>
  </si>
  <si>
    <t>50/50</t>
  </si>
  <si>
    <t>Макаронные изделия отварные с маслом</t>
  </si>
  <si>
    <t>Компот из свежих плодов</t>
  </si>
  <si>
    <t>Масло сливочное</t>
  </si>
  <si>
    <t>Чай с лимоном и сахаром</t>
  </si>
  <si>
    <t>Витаминизированный кисель</t>
  </si>
  <si>
    <t>Суп картофельный с горохом и гренками</t>
  </si>
  <si>
    <t>250/20</t>
  </si>
  <si>
    <t>Чай с молоком</t>
  </si>
  <si>
    <t>Яблоко</t>
  </si>
  <si>
    <t>Борщ с капустой и картофелем со сметаной</t>
  </si>
  <si>
    <t>240/10</t>
  </si>
  <si>
    <t>Котлеты мясные с томатным соусом</t>
  </si>
  <si>
    <t>Компот из смеси сухофруктов</t>
  </si>
  <si>
    <t>Чай витаминизованный</t>
  </si>
  <si>
    <t>Биточки из мяса птицы с томатным соусом (филе)</t>
  </si>
  <si>
    <t>Картофельное пюре</t>
  </si>
  <si>
    <t>Чай с сахаром</t>
  </si>
  <si>
    <t>Тефтели из говядины с томатным соусом</t>
  </si>
  <si>
    <t>Каша гречневая рассыпчатая с маслом сливочным</t>
  </si>
  <si>
    <t>Каша "Артек" молочная вязкая</t>
  </si>
  <si>
    <t>Суп крестьянский с крупой</t>
  </si>
  <si>
    <t>Гуляш</t>
  </si>
  <si>
    <t>Фрикадельки мясные с томатным соусом</t>
  </si>
  <si>
    <t>Сыр (порциями)</t>
  </si>
  <si>
    <t>Тефтели рыбные (филе минтая) с томатным соусом</t>
  </si>
  <si>
    <t>Каша молочная "Дружба" с маслом</t>
  </si>
  <si>
    <t>0,16</t>
  </si>
  <si>
    <t>138,06</t>
  </si>
  <si>
    <t>Хлеб пшеничный обогащенный для детского питания</t>
  </si>
  <si>
    <t>Каша пшенная рассыпчатая</t>
  </si>
  <si>
    <t>Щи из свежей капусты с картофелем со сметаной</t>
  </si>
  <si>
    <t>Рыба,тушеная в томате с овощами (филе минтая)</t>
  </si>
  <si>
    <t>200/7</t>
  </si>
  <si>
    <t>Винегрет овощной</t>
  </si>
  <si>
    <t>Котлеты припущенные из мяса птицы с томатным соусом</t>
  </si>
  <si>
    <t>Мясо тушеное</t>
  </si>
  <si>
    <t>Пирожок с творогом печеный</t>
  </si>
  <si>
    <t>Каша рисовая молочная жидкая с маслом</t>
  </si>
  <si>
    <t>Суп-лапша домашняя</t>
  </si>
  <si>
    <t>Суп картофельный с мясными фрикадельками</t>
  </si>
  <si>
    <t>250/35</t>
  </si>
  <si>
    <t>Рагу из птицы</t>
  </si>
  <si>
    <t>Каша пшеничная рассыпчатая с маслом сливочным</t>
  </si>
  <si>
    <t>Салат из свеклы отварной</t>
  </si>
  <si>
    <t xml:space="preserve">Рассольник ленинградский </t>
  </si>
  <si>
    <t>65</t>
  </si>
  <si>
    <t>Каша гречневая рассыпчатая с луком</t>
  </si>
  <si>
    <t>Салат из белокочанной капусты с морковью</t>
  </si>
  <si>
    <t xml:space="preserve">Свекольник </t>
  </si>
  <si>
    <t>Суп картофельный с бобовыми и гренками</t>
  </si>
  <si>
    <t>7,9</t>
  </si>
  <si>
    <t>4,3</t>
  </si>
  <si>
    <t>31,5</t>
  </si>
  <si>
    <t>199</t>
  </si>
  <si>
    <t>9,92</t>
  </si>
  <si>
    <t>11,21</t>
  </si>
  <si>
    <t>6,77</t>
  </si>
  <si>
    <t>167,48</t>
  </si>
  <si>
    <t>1,3</t>
  </si>
  <si>
    <t>2,4</t>
  </si>
  <si>
    <t>0,2</t>
  </si>
  <si>
    <t>0,3</t>
  </si>
  <si>
    <t>11</t>
  </si>
  <si>
    <t>13,8</t>
  </si>
  <si>
    <t>52</t>
  </si>
  <si>
    <t>66</t>
  </si>
  <si>
    <t>200/4</t>
  </si>
  <si>
    <t>200/5</t>
  </si>
  <si>
    <t>18,89</t>
  </si>
  <si>
    <t>78,65</t>
  </si>
  <si>
    <t>Согласовано</t>
  </si>
  <si>
    <t>Утверждаю</t>
  </si>
  <si>
    <t>Кисломолочный продукт для детского питания</t>
  </si>
  <si>
    <t>Макароны с сыром</t>
  </si>
  <si>
    <t xml:space="preserve">Кисломолочный продукт для детского питания </t>
  </si>
  <si>
    <t>Завтрак  РП</t>
  </si>
  <si>
    <t>Обед  РП</t>
  </si>
  <si>
    <t>Обед   РП</t>
  </si>
  <si>
    <t>Завтрак   РП</t>
  </si>
  <si>
    <t>Обед    РП</t>
  </si>
  <si>
    <t>Завтрак РП</t>
  </si>
  <si>
    <t xml:space="preserve">Директор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</si>
  <si>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</t>
  </si>
  <si>
    <t>______________</t>
  </si>
  <si>
    <t>ИП Хабибов И.Н.</t>
  </si>
  <si>
    <t>Хабибов И.Н.</t>
  </si>
  <si>
    <t>_______________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</si>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</sst>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2" fillId="0" borderId="8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4" fontId="3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right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20</xdr:col>
      <xdr:colOff>477083</xdr:colOff>
      <xdr:row>49</xdr:row>
      <xdr:rowOff>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D7D6CEF-1730-8384-462C-18D747636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2669083" cy="746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zoomScale="95" zoomScaleNormal="95" workbookViewId="0">
      <selection sqref="A1:I12"/>
    </sheetView>
  </sheetViews>
  <sheetFormatPr defaultRowHeight="14.4" x14ac:dyDescent="0.3"/>
  <sheetData>
    <row r="1" spans="1:9" x14ac:dyDescent="0.3">
      <c r="A1" s="51"/>
      <c r="B1" s="51"/>
      <c r="C1" s="51"/>
      <c r="D1" s="51"/>
      <c r="E1" s="51"/>
      <c r="F1" s="51"/>
      <c r="G1" s="51"/>
      <c r="H1" s="51"/>
      <c r="I1" s="51"/>
    </row>
    <row r="2" spans="1:9" x14ac:dyDescent="0.3">
      <c r="A2" s="51"/>
      <c r="B2" s="51"/>
      <c r="C2" s="51"/>
      <c r="D2" s="51"/>
      <c r="E2" s="51"/>
      <c r="F2" s="51"/>
      <c r="G2" s="51"/>
      <c r="H2" s="51"/>
      <c r="I2" s="51"/>
    </row>
    <row r="3" spans="1:9" x14ac:dyDescent="0.3">
      <c r="A3" s="51"/>
      <c r="B3" s="51"/>
      <c r="C3" s="51"/>
      <c r="D3" s="51"/>
      <c r="E3" s="51"/>
      <c r="F3" s="51"/>
      <c r="G3" s="51"/>
      <c r="H3" s="51"/>
      <c r="I3" s="51"/>
    </row>
    <row r="4" spans="1:9" x14ac:dyDescent="0.3">
      <c r="A4" s="51"/>
      <c r="B4" s="51"/>
      <c r="C4" s="51"/>
      <c r="D4" s="51"/>
      <c r="E4" s="51"/>
      <c r="F4" s="51"/>
      <c r="G4" s="51"/>
      <c r="H4" s="51"/>
      <c r="I4" s="51"/>
    </row>
    <row r="5" spans="1:9" x14ac:dyDescent="0.3">
      <c r="A5" s="51"/>
      <c r="B5" s="51"/>
      <c r="C5" s="51"/>
      <c r="D5" s="51"/>
      <c r="E5" s="51"/>
      <c r="F5" s="51"/>
      <c r="G5" s="51"/>
      <c r="H5" s="51"/>
      <c r="I5" s="51"/>
    </row>
    <row r="6" spans="1:9" x14ac:dyDescent="0.3">
      <c r="A6" s="51"/>
      <c r="B6" s="51"/>
      <c r="C6" s="51"/>
      <c r="D6" s="51"/>
      <c r="E6" s="51"/>
      <c r="F6" s="51"/>
      <c r="G6" s="51"/>
      <c r="H6" s="51"/>
      <c r="I6" s="51"/>
    </row>
    <row r="7" spans="1:9" x14ac:dyDescent="0.3">
      <c r="A7" s="51"/>
      <c r="B7" s="51"/>
      <c r="C7" s="51"/>
      <c r="D7" s="51"/>
      <c r="E7" s="51"/>
      <c r="F7" s="51"/>
      <c r="G7" s="51"/>
      <c r="H7" s="51"/>
      <c r="I7" s="51"/>
    </row>
    <row r="8" spans="1:9" x14ac:dyDescent="0.3">
      <c r="A8" s="51"/>
      <c r="B8" s="51"/>
      <c r="C8" s="51"/>
      <c r="D8" s="51"/>
      <c r="E8" s="51"/>
      <c r="F8" s="51"/>
      <c r="G8" s="51"/>
      <c r="H8" s="51"/>
      <c r="I8" s="51"/>
    </row>
    <row r="9" spans="1:9" x14ac:dyDescent="0.3">
      <c r="A9" s="51"/>
      <c r="B9" s="51"/>
      <c r="C9" s="51"/>
      <c r="D9" s="51"/>
      <c r="E9" s="51"/>
      <c r="F9" s="51"/>
      <c r="G9" s="51"/>
      <c r="H9" s="51"/>
      <c r="I9" s="51"/>
    </row>
    <row r="10" spans="1:9" x14ac:dyDescent="0.3">
      <c r="A10" s="51"/>
      <c r="B10" s="51"/>
      <c r="C10" s="51"/>
      <c r="D10" s="51"/>
      <c r="E10" s="51"/>
      <c r="F10" s="51"/>
      <c r="G10" s="51"/>
      <c r="H10" s="51"/>
      <c r="I10" s="51"/>
    </row>
    <row r="11" spans="1:9" x14ac:dyDescent="0.3">
      <c r="A11" s="51"/>
      <c r="B11" s="51"/>
      <c r="C11" s="51"/>
      <c r="D11" s="51"/>
      <c r="E11" s="51"/>
      <c r="F11" s="51"/>
      <c r="G11" s="51"/>
      <c r="H11" s="51"/>
      <c r="I11" s="51"/>
    </row>
    <row r="12" spans="1:9" x14ac:dyDescent="0.3">
      <c r="A12" s="51"/>
      <c r="B12" s="51"/>
      <c r="C12" s="51"/>
      <c r="D12" s="51"/>
      <c r="E12" s="51"/>
      <c r="F12" s="51"/>
      <c r="G12" s="51"/>
      <c r="H12" s="51"/>
      <c r="I12" s="51"/>
    </row>
  </sheetData>
  <mergeCells count="1">
    <mergeCell ref="A1:I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7"/>
  <sheetViews>
    <sheetView zoomScale="106" zoomScaleNormal="106" workbookViewId="0">
      <selection activeCell="K8" sqref="K8"/>
    </sheetView>
  </sheetViews>
  <sheetFormatPr defaultRowHeight="14.4" x14ac:dyDescent="0.3"/>
  <cols>
    <col min="2" max="2" width="49.6640625" customWidth="1"/>
    <col min="3" max="3" width="10.88671875" customWidth="1"/>
    <col min="4" max="4" width="10.44140625" customWidth="1"/>
    <col min="5" max="5" width="11.5546875" customWidth="1"/>
    <col min="6" max="6" width="12.6640625" customWidth="1"/>
    <col min="7" max="7" width="15.6640625" customWidth="1"/>
  </cols>
  <sheetData>
    <row r="1" spans="1:7" x14ac:dyDescent="0.3">
      <c r="B1" t="s">
        <v>136</v>
      </c>
    </row>
    <row r="2" spans="1:7" ht="18" customHeight="1" x14ac:dyDescent="0.3">
      <c r="A2" t="s">
        <v>119</v>
      </c>
      <c r="E2" s="27"/>
      <c r="F2" s="38" t="s">
        <v>120</v>
      </c>
      <c r="G2" s="38"/>
    </row>
    <row r="3" spans="1:7" ht="18" customHeight="1" x14ac:dyDescent="0.3">
      <c r="A3" t="s">
        <v>130</v>
      </c>
      <c r="E3" s="26"/>
      <c r="F3" s="38" t="s">
        <v>133</v>
      </c>
      <c r="G3" s="38"/>
    </row>
    <row r="4" spans="1:7" ht="15.75" customHeight="1" x14ac:dyDescent="0.3">
      <c r="A4" t="s">
        <v>131</v>
      </c>
      <c r="E4" s="26"/>
      <c r="F4" s="38" t="s">
        <v>134</v>
      </c>
      <c r="G4" s="38"/>
    </row>
    <row r="5" spans="1:7" ht="15" customHeight="1" x14ac:dyDescent="0.3">
      <c r="A5" t="s">
        <v>132</v>
      </c>
      <c r="E5" s="26"/>
      <c r="F5" s="38" t="s">
        <v>135</v>
      </c>
      <c r="G5" s="38"/>
    </row>
    <row r="6" spans="1:7" x14ac:dyDescent="0.3">
      <c r="E6" s="26"/>
      <c r="F6" s="26"/>
      <c r="G6" s="26"/>
    </row>
    <row r="7" spans="1:7" ht="18" customHeight="1" x14ac:dyDescent="0.3">
      <c r="C7" s="32"/>
      <c r="D7" s="32"/>
    </row>
    <row r="8" spans="1:7" ht="18" customHeight="1" x14ac:dyDescent="0.3">
      <c r="C8" s="32"/>
      <c r="D8" s="50"/>
    </row>
    <row r="9" spans="1:7" ht="15" customHeight="1" x14ac:dyDescent="0.3">
      <c r="A9" s="33" t="s">
        <v>18</v>
      </c>
      <c r="B9" s="35" t="s">
        <v>0</v>
      </c>
      <c r="C9" s="35" t="s">
        <v>1</v>
      </c>
      <c r="D9" s="35" t="s">
        <v>2</v>
      </c>
      <c r="E9" s="35"/>
      <c r="F9" s="35"/>
      <c r="G9" s="20" t="s">
        <v>3</v>
      </c>
    </row>
    <row r="10" spans="1:7" ht="20.399999999999999" x14ac:dyDescent="0.3">
      <c r="A10" s="34"/>
      <c r="B10" s="35"/>
      <c r="C10" s="35"/>
      <c r="D10" s="22" t="s">
        <v>5</v>
      </c>
      <c r="E10" s="22" t="s">
        <v>6</v>
      </c>
      <c r="F10" s="22" t="s">
        <v>7</v>
      </c>
      <c r="G10" s="21" t="s">
        <v>4</v>
      </c>
    </row>
    <row r="11" spans="1:7" x14ac:dyDescent="0.3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</row>
    <row r="12" spans="1:7" x14ac:dyDescent="0.3">
      <c r="A12" s="37" t="s">
        <v>124</v>
      </c>
      <c r="B12" s="37"/>
      <c r="C12" s="37"/>
      <c r="D12" s="37"/>
      <c r="E12" s="37"/>
      <c r="F12" s="37"/>
      <c r="G12" s="37"/>
    </row>
    <row r="13" spans="1:7" ht="15" customHeight="1" x14ac:dyDescent="0.3">
      <c r="A13" s="4">
        <v>189</v>
      </c>
      <c r="B13" s="5" t="s">
        <v>46</v>
      </c>
      <c r="C13" s="4" t="s">
        <v>24</v>
      </c>
      <c r="D13" s="4">
        <v>10.07</v>
      </c>
      <c r="E13" s="4">
        <v>13</v>
      </c>
      <c r="F13" s="4">
        <v>10.37</v>
      </c>
      <c r="G13" s="4">
        <v>199.33</v>
      </c>
    </row>
    <row r="14" spans="1:7" x14ac:dyDescent="0.3">
      <c r="A14" s="4">
        <v>222</v>
      </c>
      <c r="B14" s="5" t="s">
        <v>78</v>
      </c>
      <c r="C14" s="4">
        <v>200</v>
      </c>
      <c r="D14" s="4">
        <v>8.67</v>
      </c>
      <c r="E14" s="4">
        <v>8.56</v>
      </c>
      <c r="F14" s="4">
        <v>52.11</v>
      </c>
      <c r="G14" s="4">
        <v>321.44</v>
      </c>
    </row>
    <row r="15" spans="1:7" ht="15" customHeight="1" x14ac:dyDescent="0.3">
      <c r="A15" s="4">
        <v>274</v>
      </c>
      <c r="B15" s="5" t="s">
        <v>47</v>
      </c>
      <c r="C15" s="4">
        <v>200</v>
      </c>
      <c r="D15" s="4">
        <v>0.2</v>
      </c>
      <c r="E15" s="4"/>
      <c r="F15" s="4">
        <v>10</v>
      </c>
      <c r="G15" s="4">
        <v>38</v>
      </c>
    </row>
    <row r="16" spans="1:7" ht="20.25" customHeight="1" x14ac:dyDescent="0.3">
      <c r="A16" s="4">
        <v>1</v>
      </c>
      <c r="B16" s="5" t="s">
        <v>10</v>
      </c>
      <c r="C16" s="4">
        <v>30</v>
      </c>
      <c r="D16" s="4">
        <v>2</v>
      </c>
      <c r="E16" s="4">
        <v>0.3</v>
      </c>
      <c r="F16" s="4">
        <v>14.6</v>
      </c>
      <c r="G16" s="4">
        <v>73</v>
      </c>
    </row>
    <row r="17" spans="1:7" ht="18" customHeight="1" x14ac:dyDescent="0.3">
      <c r="A17" s="49" t="s">
        <v>23</v>
      </c>
      <c r="B17" s="49"/>
      <c r="C17" s="49"/>
      <c r="D17" s="7">
        <f>D13+D14+D15+D16</f>
        <v>20.94</v>
      </c>
      <c r="E17" s="7">
        <f t="shared" ref="E17:G17" si="0">E13+E14+E15+E16</f>
        <v>21.860000000000003</v>
      </c>
      <c r="F17" s="7">
        <f t="shared" si="0"/>
        <v>87.079999999999984</v>
      </c>
      <c r="G17" s="7">
        <f t="shared" si="0"/>
        <v>631.77</v>
      </c>
    </row>
    <row r="18" spans="1:7" ht="18" customHeight="1" x14ac:dyDescent="0.3">
      <c r="A18" s="37" t="s">
        <v>125</v>
      </c>
      <c r="B18" s="37"/>
      <c r="C18" s="37"/>
      <c r="D18" s="37"/>
      <c r="E18" s="37"/>
      <c r="F18" s="37"/>
      <c r="G18" s="37"/>
    </row>
    <row r="19" spans="1:7" ht="18" customHeight="1" x14ac:dyDescent="0.3">
      <c r="A19" s="4">
        <v>63</v>
      </c>
      <c r="B19" s="5" t="s">
        <v>79</v>
      </c>
      <c r="C19" s="4" t="s">
        <v>59</v>
      </c>
      <c r="D19" s="4">
        <v>2.09</v>
      </c>
      <c r="E19" s="4">
        <v>6.33</v>
      </c>
      <c r="F19" s="4">
        <v>10.67</v>
      </c>
      <c r="G19" s="4">
        <v>107.83</v>
      </c>
    </row>
    <row r="20" spans="1:7" ht="15" customHeight="1" x14ac:dyDescent="0.3">
      <c r="A20" s="4">
        <v>219</v>
      </c>
      <c r="B20" s="5" t="s">
        <v>80</v>
      </c>
      <c r="C20" s="4" t="s">
        <v>48</v>
      </c>
      <c r="D20" s="4">
        <v>10.37</v>
      </c>
      <c r="E20" s="4">
        <v>5.74</v>
      </c>
      <c r="F20" s="4">
        <v>5.36</v>
      </c>
      <c r="G20" s="4">
        <v>114.49</v>
      </c>
    </row>
    <row r="21" spans="1:7" ht="18" customHeight="1" x14ac:dyDescent="0.3">
      <c r="A21" s="4">
        <v>227</v>
      </c>
      <c r="B21" s="5" t="s">
        <v>49</v>
      </c>
      <c r="C21" s="4">
        <v>200</v>
      </c>
      <c r="D21" s="4">
        <v>7.36</v>
      </c>
      <c r="E21" s="4">
        <v>7.06</v>
      </c>
      <c r="F21" s="4">
        <v>47.1</v>
      </c>
      <c r="G21" s="4">
        <v>281.5</v>
      </c>
    </row>
    <row r="22" spans="1:7" ht="18" customHeight="1" x14ac:dyDescent="0.3">
      <c r="A22" s="4">
        <v>294</v>
      </c>
      <c r="B22" s="5" t="s">
        <v>50</v>
      </c>
      <c r="C22" s="4">
        <v>200</v>
      </c>
      <c r="D22" s="4">
        <v>0.16</v>
      </c>
      <c r="E22" s="4">
        <v>0.16</v>
      </c>
      <c r="F22" s="4">
        <v>18.89</v>
      </c>
      <c r="G22" s="4">
        <v>78.650000000000006</v>
      </c>
    </row>
    <row r="23" spans="1:7" ht="18" customHeight="1" x14ac:dyDescent="0.3">
      <c r="A23" s="4"/>
      <c r="B23" s="5" t="s">
        <v>10</v>
      </c>
      <c r="C23" s="4">
        <v>50</v>
      </c>
      <c r="D23" s="4">
        <v>3.25</v>
      </c>
      <c r="E23" s="4">
        <v>0.5</v>
      </c>
      <c r="F23" s="4">
        <v>27.5</v>
      </c>
      <c r="G23" s="4">
        <v>130</v>
      </c>
    </row>
    <row r="24" spans="1:7" ht="18" customHeight="1" x14ac:dyDescent="0.3">
      <c r="A24" s="4"/>
      <c r="B24" s="5" t="s">
        <v>14</v>
      </c>
      <c r="C24" s="4">
        <v>30</v>
      </c>
      <c r="D24" s="4">
        <v>2.4</v>
      </c>
      <c r="E24" s="4">
        <v>0.3</v>
      </c>
      <c r="F24" s="4">
        <v>13.8</v>
      </c>
      <c r="G24" s="4">
        <v>66</v>
      </c>
    </row>
    <row r="25" spans="1:7" ht="18" customHeight="1" x14ac:dyDescent="0.3">
      <c r="A25" s="23" t="s">
        <v>25</v>
      </c>
      <c r="B25" s="23"/>
      <c r="C25" s="23"/>
      <c r="D25" s="7">
        <f>SUM(D19:D24)</f>
        <v>25.63</v>
      </c>
      <c r="E25" s="7">
        <f t="shared" ref="E25:F25" si="1">SUM(E19:E24)</f>
        <v>20.09</v>
      </c>
      <c r="F25" s="7">
        <f t="shared" si="1"/>
        <v>123.32000000000001</v>
      </c>
      <c r="G25" s="7">
        <f>G19+G20+G21+G22+G23+G24</f>
        <v>778.47</v>
      </c>
    </row>
    <row r="26" spans="1:7" ht="18" customHeight="1" x14ac:dyDescent="0.3">
      <c r="A26" s="40" t="s">
        <v>26</v>
      </c>
      <c r="B26" s="40"/>
      <c r="C26" s="40"/>
      <c r="D26" s="6">
        <f>D17+D25</f>
        <v>46.57</v>
      </c>
      <c r="E26" s="6">
        <f t="shared" ref="E26:G26" si="2">E17+E25</f>
        <v>41.95</v>
      </c>
      <c r="F26" s="6">
        <f t="shared" si="2"/>
        <v>210.39999999999998</v>
      </c>
      <c r="G26" s="6">
        <f t="shared" si="2"/>
        <v>1410.24</v>
      </c>
    </row>
    <row r="27" spans="1:7" ht="18" customHeight="1" x14ac:dyDescent="0.3">
      <c r="A27" s="19"/>
      <c r="B27" s="19"/>
      <c r="C27" s="19"/>
      <c r="D27" s="12"/>
      <c r="E27" s="12"/>
      <c r="F27" s="12"/>
      <c r="G27" s="12"/>
    </row>
    <row r="28" spans="1:7" ht="18" customHeight="1" x14ac:dyDescent="0.3">
      <c r="A28" s="19"/>
      <c r="B28" s="19"/>
      <c r="C28" s="19"/>
      <c r="D28" s="12"/>
      <c r="E28" s="12"/>
      <c r="F28" s="12"/>
      <c r="G28" s="12"/>
    </row>
    <row r="29" spans="1:7" ht="18" customHeight="1" x14ac:dyDescent="0.3">
      <c r="A29" s="19"/>
      <c r="B29" s="19"/>
      <c r="C29" s="19"/>
      <c r="D29" s="12"/>
      <c r="E29" s="12"/>
      <c r="F29" s="12"/>
      <c r="G29" s="12"/>
    </row>
    <row r="30" spans="1:7" ht="18" customHeight="1" x14ac:dyDescent="0.3">
      <c r="A30" s="19"/>
      <c r="B30" s="19"/>
      <c r="C30" s="19"/>
      <c r="D30" s="12"/>
      <c r="E30" s="12"/>
      <c r="F30" s="12"/>
      <c r="G30" s="12"/>
    </row>
    <row r="31" spans="1:7" ht="18" customHeight="1" x14ac:dyDescent="0.3">
      <c r="A31" t="s">
        <v>119</v>
      </c>
      <c r="E31" s="27"/>
      <c r="F31" s="38" t="s">
        <v>120</v>
      </c>
      <c r="G31" s="38"/>
    </row>
    <row r="32" spans="1:7" ht="18" customHeight="1" x14ac:dyDescent="0.3">
      <c r="A32" t="s">
        <v>130</v>
      </c>
      <c r="E32" s="26"/>
      <c r="F32" s="38" t="s">
        <v>133</v>
      </c>
      <c r="G32" s="38"/>
    </row>
    <row r="33" spans="1:7" ht="15.75" customHeight="1" x14ac:dyDescent="0.3">
      <c r="A33" t="s">
        <v>131</v>
      </c>
      <c r="E33" s="26"/>
      <c r="F33" s="38" t="s">
        <v>134</v>
      </c>
      <c r="G33" s="38"/>
    </row>
    <row r="34" spans="1:7" ht="15" customHeight="1" x14ac:dyDescent="0.3">
      <c r="A34" t="s">
        <v>132</v>
      </c>
      <c r="E34" s="26"/>
      <c r="F34" s="38" t="s">
        <v>135</v>
      </c>
      <c r="G34" s="38"/>
    </row>
    <row r="35" spans="1:7" x14ac:dyDescent="0.3">
      <c r="E35" s="26"/>
      <c r="F35" s="26"/>
      <c r="G35" s="26"/>
    </row>
    <row r="36" spans="1:7" ht="18" customHeight="1" x14ac:dyDescent="0.3">
      <c r="C36" s="32"/>
      <c r="D36" s="32"/>
    </row>
    <row r="37" spans="1:7" ht="18" customHeight="1" x14ac:dyDescent="0.3">
      <c r="A37" s="19"/>
      <c r="B37" s="19"/>
      <c r="C37" s="19"/>
      <c r="D37" s="12"/>
      <c r="E37" s="12"/>
      <c r="F37" s="12"/>
      <c r="G37" s="12"/>
    </row>
    <row r="38" spans="1:7" ht="18" customHeight="1" x14ac:dyDescent="0.3">
      <c r="A38" s="33" t="s">
        <v>18</v>
      </c>
      <c r="B38" s="35" t="s">
        <v>0</v>
      </c>
      <c r="C38" s="35" t="s">
        <v>1</v>
      </c>
      <c r="D38" s="35" t="s">
        <v>2</v>
      </c>
      <c r="E38" s="35"/>
      <c r="F38" s="35"/>
      <c r="G38" s="20" t="s">
        <v>3</v>
      </c>
    </row>
    <row r="39" spans="1:7" ht="18" customHeight="1" x14ac:dyDescent="0.3">
      <c r="A39" s="34"/>
      <c r="B39" s="35"/>
      <c r="C39" s="35"/>
      <c r="D39" s="22" t="s">
        <v>5</v>
      </c>
      <c r="E39" s="22" t="s">
        <v>6</v>
      </c>
      <c r="F39" s="22" t="s">
        <v>7</v>
      </c>
      <c r="G39" s="21" t="s">
        <v>4</v>
      </c>
    </row>
    <row r="40" spans="1:7" ht="18" customHeight="1" x14ac:dyDescent="0.3">
      <c r="A40" s="2">
        <v>1</v>
      </c>
      <c r="B40" s="2">
        <v>2</v>
      </c>
      <c r="C40" s="2">
        <v>3</v>
      </c>
      <c r="D40" s="2">
        <v>4</v>
      </c>
      <c r="E40" s="2">
        <v>5</v>
      </c>
      <c r="F40" s="2">
        <v>6</v>
      </c>
      <c r="G40" s="2">
        <v>7</v>
      </c>
    </row>
    <row r="41" spans="1:7" ht="18" customHeight="1" x14ac:dyDescent="0.3">
      <c r="A41" s="37" t="s">
        <v>124</v>
      </c>
      <c r="B41" s="37"/>
      <c r="C41" s="37"/>
      <c r="D41" s="37"/>
      <c r="E41" s="37"/>
      <c r="F41" s="37"/>
      <c r="G41" s="37"/>
    </row>
    <row r="42" spans="1:7" ht="15" customHeight="1" x14ac:dyDescent="0.3">
      <c r="A42" s="4">
        <v>209</v>
      </c>
      <c r="B42" s="5" t="s">
        <v>20</v>
      </c>
      <c r="C42" s="4" t="s">
        <v>43</v>
      </c>
      <c r="D42" s="4">
        <v>6.52</v>
      </c>
      <c r="E42" s="4">
        <v>7.31</v>
      </c>
      <c r="F42" s="4">
        <v>31.91</v>
      </c>
      <c r="G42" s="4">
        <v>213.04</v>
      </c>
    </row>
    <row r="43" spans="1:7" ht="15" customHeight="1" x14ac:dyDescent="0.3">
      <c r="A43" s="4">
        <v>47</v>
      </c>
      <c r="B43" s="5" t="s">
        <v>19</v>
      </c>
      <c r="C43" s="4">
        <v>40</v>
      </c>
      <c r="D43" s="4">
        <v>5</v>
      </c>
      <c r="E43" s="4">
        <v>5</v>
      </c>
      <c r="F43" s="4">
        <v>1</v>
      </c>
      <c r="G43" s="4">
        <v>63</v>
      </c>
    </row>
    <row r="44" spans="1:7" x14ac:dyDescent="0.3">
      <c r="A44" s="4">
        <v>294</v>
      </c>
      <c r="B44" s="5" t="s">
        <v>52</v>
      </c>
      <c r="C44" s="4" t="s">
        <v>81</v>
      </c>
      <c r="D44" s="4">
        <v>7.0000000000000007E-2</v>
      </c>
      <c r="E44" s="4">
        <v>0.01</v>
      </c>
      <c r="F44" s="4">
        <v>15.31</v>
      </c>
      <c r="G44" s="4">
        <v>61.62</v>
      </c>
    </row>
    <row r="45" spans="1:7" x14ac:dyDescent="0.3">
      <c r="A45" s="4"/>
      <c r="B45" s="5" t="s">
        <v>121</v>
      </c>
      <c r="C45" s="4">
        <v>100</v>
      </c>
      <c r="D45" s="4">
        <v>3.2</v>
      </c>
      <c r="E45" s="4">
        <v>3</v>
      </c>
      <c r="F45" s="4">
        <v>9.1999999999999993</v>
      </c>
      <c r="G45" s="4">
        <v>80</v>
      </c>
    </row>
    <row r="46" spans="1:7" ht="20.25" customHeight="1" x14ac:dyDescent="0.3">
      <c r="A46" s="4">
        <v>1</v>
      </c>
      <c r="B46" s="5" t="s">
        <v>10</v>
      </c>
      <c r="C46" s="4">
        <v>30</v>
      </c>
      <c r="D46" s="4">
        <v>2</v>
      </c>
      <c r="E46" s="4">
        <v>0.3</v>
      </c>
      <c r="F46" s="4">
        <v>14.6</v>
      </c>
      <c r="G46" s="4">
        <v>73</v>
      </c>
    </row>
    <row r="47" spans="1:7" ht="18" customHeight="1" x14ac:dyDescent="0.3">
      <c r="A47" s="49" t="s">
        <v>27</v>
      </c>
      <c r="B47" s="49"/>
      <c r="C47" s="49"/>
      <c r="D47" s="7">
        <f>D42+D43+D44+D45+D46</f>
        <v>16.79</v>
      </c>
      <c r="E47" s="7">
        <f>E42+E43+E44+E46+E45</f>
        <v>15.62</v>
      </c>
      <c r="F47" s="7">
        <f>F42+F43+F44+F46+F45</f>
        <v>72.02</v>
      </c>
      <c r="G47" s="7">
        <f>G42+G43+G44+G46+G45</f>
        <v>490.65999999999997</v>
      </c>
    </row>
    <row r="48" spans="1:7" ht="18" customHeight="1" x14ac:dyDescent="0.3">
      <c r="A48" s="37" t="s">
        <v>126</v>
      </c>
      <c r="B48" s="37"/>
      <c r="C48" s="37"/>
      <c r="D48" s="37"/>
      <c r="E48" s="37"/>
      <c r="F48" s="37"/>
      <c r="G48" s="37"/>
    </row>
    <row r="49" spans="1:7" ht="18" customHeight="1" x14ac:dyDescent="0.3">
      <c r="A49" s="9">
        <v>1</v>
      </c>
      <c r="B49" s="5" t="s">
        <v>82</v>
      </c>
      <c r="C49" s="4">
        <v>60</v>
      </c>
      <c r="D49" s="4">
        <v>0.76</v>
      </c>
      <c r="E49" s="4">
        <v>6.08</v>
      </c>
      <c r="F49" s="4">
        <v>4.99</v>
      </c>
      <c r="G49" s="4">
        <v>77.56</v>
      </c>
    </row>
    <row r="50" spans="1:7" ht="18" customHeight="1" x14ac:dyDescent="0.3">
      <c r="A50" s="4">
        <v>46</v>
      </c>
      <c r="B50" s="5" t="s">
        <v>22</v>
      </c>
      <c r="C50" s="4" t="s">
        <v>59</v>
      </c>
      <c r="D50" s="4">
        <v>3.34</v>
      </c>
      <c r="E50" s="4">
        <v>2.94</v>
      </c>
      <c r="F50" s="4">
        <v>15.04</v>
      </c>
      <c r="G50" s="4">
        <v>99.95</v>
      </c>
    </row>
    <row r="51" spans="1:7" ht="18" customHeight="1" x14ac:dyDescent="0.3">
      <c r="A51" s="4">
        <v>131</v>
      </c>
      <c r="B51" s="5" t="s">
        <v>44</v>
      </c>
      <c r="C51" s="4">
        <v>200</v>
      </c>
      <c r="D51" s="4">
        <v>19</v>
      </c>
      <c r="E51" s="4">
        <v>23.78</v>
      </c>
      <c r="F51" s="4">
        <v>31.56</v>
      </c>
      <c r="G51" s="4">
        <v>418.89</v>
      </c>
    </row>
    <row r="52" spans="1:7" ht="18" customHeight="1" x14ac:dyDescent="0.3">
      <c r="A52" s="4">
        <v>299</v>
      </c>
      <c r="B52" s="5" t="s">
        <v>53</v>
      </c>
      <c r="C52" s="4">
        <v>200</v>
      </c>
      <c r="D52" s="4">
        <v>0.2</v>
      </c>
      <c r="E52" s="4"/>
      <c r="F52" s="4">
        <v>3.9</v>
      </c>
      <c r="G52" s="4">
        <v>16</v>
      </c>
    </row>
    <row r="53" spans="1:7" ht="18" customHeight="1" x14ac:dyDescent="0.3">
      <c r="A53" s="4"/>
      <c r="B53" s="5" t="s">
        <v>10</v>
      </c>
      <c r="C53" s="4">
        <v>20</v>
      </c>
      <c r="D53" s="4">
        <v>1.3</v>
      </c>
      <c r="E53" s="4">
        <v>0.2</v>
      </c>
      <c r="F53" s="4">
        <v>11</v>
      </c>
      <c r="G53" s="4">
        <v>52</v>
      </c>
    </row>
    <row r="54" spans="1:7" ht="18" customHeight="1" x14ac:dyDescent="0.3">
      <c r="A54" s="4"/>
      <c r="B54" s="5" t="s">
        <v>14</v>
      </c>
      <c r="C54" s="4">
        <v>30</v>
      </c>
      <c r="D54" s="4">
        <v>2.4</v>
      </c>
      <c r="E54" s="4">
        <v>0.3</v>
      </c>
      <c r="F54" s="4">
        <v>13.8</v>
      </c>
      <c r="G54" s="4">
        <v>66</v>
      </c>
    </row>
    <row r="55" spans="1:7" ht="18" customHeight="1" x14ac:dyDescent="0.3">
      <c r="A55" s="49" t="s">
        <v>28</v>
      </c>
      <c r="B55" s="49"/>
      <c r="C55" s="49"/>
      <c r="D55" s="7">
        <f>SUM(D49:D54)</f>
        <v>27</v>
      </c>
      <c r="E55" s="7">
        <f t="shared" ref="E55:G55" si="3">SUM(E49:E54)</f>
        <v>33.299999999999997</v>
      </c>
      <c r="F55" s="7">
        <f t="shared" si="3"/>
        <v>80.290000000000006</v>
      </c>
      <c r="G55" s="7">
        <f t="shared" si="3"/>
        <v>730.4</v>
      </c>
    </row>
    <row r="56" spans="1:7" ht="18" customHeight="1" x14ac:dyDescent="0.3">
      <c r="A56" s="40" t="s">
        <v>29</v>
      </c>
      <c r="B56" s="40"/>
      <c r="C56" s="40"/>
      <c r="D56" s="6">
        <f>D47+D55</f>
        <v>43.79</v>
      </c>
      <c r="E56" s="6">
        <f>E47+E55</f>
        <v>48.919999999999995</v>
      </c>
      <c r="F56" s="6">
        <f t="shared" ref="F56:G56" si="4">F47+F55</f>
        <v>152.31</v>
      </c>
      <c r="G56" s="6">
        <f t="shared" si="4"/>
        <v>1221.06</v>
      </c>
    </row>
    <row r="57" spans="1:7" ht="15" customHeight="1" x14ac:dyDescent="0.3"/>
    <row r="58" spans="1:7" ht="15" customHeight="1" x14ac:dyDescent="0.3"/>
    <row r="59" spans="1:7" ht="15" customHeight="1" x14ac:dyDescent="0.3"/>
    <row r="60" spans="1:7" ht="18" customHeight="1" x14ac:dyDescent="0.3">
      <c r="A60" t="s">
        <v>119</v>
      </c>
      <c r="E60" s="27"/>
      <c r="F60" s="38" t="s">
        <v>120</v>
      </c>
      <c r="G60" s="38"/>
    </row>
    <row r="61" spans="1:7" ht="18" customHeight="1" x14ac:dyDescent="0.3">
      <c r="A61" t="s">
        <v>130</v>
      </c>
      <c r="E61" s="26"/>
      <c r="F61" s="38" t="s">
        <v>133</v>
      </c>
      <c r="G61" s="38"/>
    </row>
    <row r="62" spans="1:7" ht="15.75" customHeight="1" x14ac:dyDescent="0.3">
      <c r="A62" t="s">
        <v>131</v>
      </c>
      <c r="E62" s="26"/>
      <c r="F62" s="38" t="s">
        <v>134</v>
      </c>
      <c r="G62" s="38"/>
    </row>
    <row r="63" spans="1:7" ht="15" customHeight="1" x14ac:dyDescent="0.3">
      <c r="A63" t="s">
        <v>132</v>
      </c>
      <c r="E63" s="26"/>
      <c r="F63" s="38" t="s">
        <v>135</v>
      </c>
      <c r="G63" s="38"/>
    </row>
    <row r="64" spans="1:7" x14ac:dyDescent="0.3">
      <c r="E64" s="26"/>
      <c r="F64" s="26"/>
      <c r="G64" s="26"/>
    </row>
    <row r="65" spans="1:7" ht="18" customHeight="1" x14ac:dyDescent="0.3">
      <c r="C65" s="32"/>
      <c r="D65" s="32"/>
    </row>
    <row r="66" spans="1:7" ht="15" customHeight="1" x14ac:dyDescent="0.3"/>
    <row r="67" spans="1:7" ht="18" customHeight="1" x14ac:dyDescent="0.3">
      <c r="A67" s="33" t="s">
        <v>18</v>
      </c>
      <c r="B67" s="35" t="s">
        <v>0</v>
      </c>
      <c r="C67" s="35" t="s">
        <v>1</v>
      </c>
      <c r="D67" s="35" t="s">
        <v>2</v>
      </c>
      <c r="E67" s="35"/>
      <c r="F67" s="35"/>
      <c r="G67" s="20" t="s">
        <v>3</v>
      </c>
    </row>
    <row r="68" spans="1:7" ht="16.5" customHeight="1" x14ac:dyDescent="0.3">
      <c r="A68" s="34"/>
      <c r="B68" s="35"/>
      <c r="C68" s="35"/>
      <c r="D68" s="22" t="s">
        <v>5</v>
      </c>
      <c r="E68" s="22" t="s">
        <v>6</v>
      </c>
      <c r="F68" s="22" t="s">
        <v>7</v>
      </c>
      <c r="G68" s="21" t="s">
        <v>4</v>
      </c>
    </row>
    <row r="69" spans="1:7" ht="15" customHeight="1" x14ac:dyDescent="0.3">
      <c r="A69" s="2">
        <v>1</v>
      </c>
      <c r="B69" s="2">
        <v>2</v>
      </c>
      <c r="C69" s="2">
        <v>3</v>
      </c>
      <c r="D69" s="2">
        <v>4</v>
      </c>
      <c r="E69" s="2">
        <v>5</v>
      </c>
      <c r="F69" s="2">
        <v>6</v>
      </c>
      <c r="G69" s="2">
        <v>7</v>
      </c>
    </row>
    <row r="70" spans="1:7" ht="18" customHeight="1" x14ac:dyDescent="0.3">
      <c r="A70" s="37" t="s">
        <v>127</v>
      </c>
      <c r="B70" s="37"/>
      <c r="C70" s="37"/>
      <c r="D70" s="37"/>
      <c r="E70" s="37"/>
      <c r="F70" s="37"/>
      <c r="G70" s="37"/>
    </row>
    <row r="71" spans="1:7" ht="18" customHeight="1" x14ac:dyDescent="0.3">
      <c r="A71" s="15">
        <v>209</v>
      </c>
      <c r="B71" s="16" t="s">
        <v>83</v>
      </c>
      <c r="C71" s="2" t="s">
        <v>8</v>
      </c>
      <c r="D71" s="2">
        <v>11.12</v>
      </c>
      <c r="E71" s="2">
        <v>13.6</v>
      </c>
      <c r="F71" s="2">
        <v>9</v>
      </c>
      <c r="G71" s="2">
        <v>202.89</v>
      </c>
    </row>
    <row r="72" spans="1:7" ht="18" customHeight="1" x14ac:dyDescent="0.3">
      <c r="A72" s="13">
        <v>227</v>
      </c>
      <c r="B72" s="14" t="s">
        <v>49</v>
      </c>
      <c r="C72" s="13" t="s">
        <v>43</v>
      </c>
      <c r="D72" s="13">
        <v>6.84</v>
      </c>
      <c r="E72" s="13">
        <v>6.56</v>
      </c>
      <c r="F72" s="13">
        <v>43.8</v>
      </c>
      <c r="G72" s="13">
        <v>261.72000000000003</v>
      </c>
    </row>
    <row r="73" spans="1:7" ht="18" customHeight="1" x14ac:dyDescent="0.3">
      <c r="A73" s="4">
        <v>283</v>
      </c>
      <c r="B73" s="5" t="s">
        <v>13</v>
      </c>
      <c r="C73" s="4">
        <v>200</v>
      </c>
      <c r="D73" s="4">
        <v>0.1</v>
      </c>
      <c r="E73" s="4"/>
      <c r="F73" s="4">
        <v>9.1</v>
      </c>
      <c r="G73" s="4">
        <v>35</v>
      </c>
    </row>
    <row r="74" spans="1:7" ht="18" customHeight="1" x14ac:dyDescent="0.3">
      <c r="A74" s="4">
        <v>42</v>
      </c>
      <c r="B74" s="5" t="s">
        <v>72</v>
      </c>
      <c r="C74" s="4">
        <v>15</v>
      </c>
      <c r="D74" s="4">
        <v>3.48</v>
      </c>
      <c r="E74" s="4">
        <v>4.4000000000000004</v>
      </c>
      <c r="F74" s="4"/>
      <c r="G74" s="4">
        <v>54.6</v>
      </c>
    </row>
    <row r="75" spans="1:7" ht="18" customHeight="1" x14ac:dyDescent="0.3">
      <c r="A75" s="4">
        <v>1</v>
      </c>
      <c r="B75" s="5" t="s">
        <v>10</v>
      </c>
      <c r="C75" s="4">
        <v>30</v>
      </c>
      <c r="D75" s="4">
        <v>2</v>
      </c>
      <c r="E75" s="4">
        <v>0.3</v>
      </c>
      <c r="F75" s="4">
        <v>14.6</v>
      </c>
      <c r="G75" s="4">
        <v>73</v>
      </c>
    </row>
    <row r="76" spans="1:7" ht="18" customHeight="1" x14ac:dyDescent="0.3">
      <c r="A76" s="49" t="s">
        <v>30</v>
      </c>
      <c r="B76" s="49"/>
      <c r="C76" s="49"/>
      <c r="D76" s="7">
        <f>D71+D72+D73+D75+D74</f>
        <v>23.540000000000003</v>
      </c>
      <c r="E76" s="7">
        <f>E71+E72+E73+E75+E74</f>
        <v>24.86</v>
      </c>
      <c r="F76" s="7">
        <f>F71+F72+F73+F75+F74</f>
        <v>76.5</v>
      </c>
      <c r="G76" s="7">
        <f>G71+G72+G73+G75+G74</f>
        <v>627.21</v>
      </c>
    </row>
    <row r="77" spans="1:7" ht="18" customHeight="1" x14ac:dyDescent="0.3">
      <c r="A77" s="37" t="s">
        <v>128</v>
      </c>
      <c r="B77" s="37"/>
      <c r="C77" s="37"/>
      <c r="D77" s="37"/>
      <c r="E77" s="37"/>
      <c r="F77" s="37"/>
      <c r="G77" s="37"/>
    </row>
    <row r="78" spans="1:7" ht="18" customHeight="1" x14ac:dyDescent="0.3">
      <c r="A78" s="9">
        <v>63</v>
      </c>
      <c r="B78" s="5" t="s">
        <v>54</v>
      </c>
      <c r="C78" s="4" t="s">
        <v>55</v>
      </c>
      <c r="D78" s="4">
        <v>7.9</v>
      </c>
      <c r="E78" s="4">
        <v>4.3</v>
      </c>
      <c r="F78" s="4">
        <v>31.5</v>
      </c>
      <c r="G78" s="4">
        <v>199</v>
      </c>
    </row>
    <row r="79" spans="1:7" ht="18" customHeight="1" x14ac:dyDescent="0.3">
      <c r="A79" s="9">
        <v>191</v>
      </c>
      <c r="B79" s="5" t="s">
        <v>84</v>
      </c>
      <c r="C79" s="4">
        <v>100</v>
      </c>
      <c r="D79" s="4">
        <v>17.5</v>
      </c>
      <c r="E79" s="4">
        <v>6.1</v>
      </c>
      <c r="F79" s="4">
        <v>2.99</v>
      </c>
      <c r="G79" s="4">
        <v>136.51</v>
      </c>
    </row>
    <row r="80" spans="1:7" ht="18" customHeight="1" x14ac:dyDescent="0.3">
      <c r="A80" s="10" t="s">
        <v>76</v>
      </c>
      <c r="B80" s="5" t="s">
        <v>64</v>
      </c>
      <c r="C80" s="4" t="s">
        <v>115</v>
      </c>
      <c r="D80" s="4">
        <v>4.3899999999999997</v>
      </c>
      <c r="E80" s="4">
        <v>6.77</v>
      </c>
      <c r="F80" s="4">
        <v>29.4</v>
      </c>
      <c r="G80" s="4">
        <v>243.33</v>
      </c>
    </row>
    <row r="81" spans="1:7" ht="18" customHeight="1" x14ac:dyDescent="0.3">
      <c r="A81" s="9">
        <v>283</v>
      </c>
      <c r="B81" s="5" t="s">
        <v>13</v>
      </c>
      <c r="C81" s="4">
        <v>200</v>
      </c>
      <c r="D81" s="4">
        <v>0.1</v>
      </c>
      <c r="E81" s="4"/>
      <c r="F81" s="4">
        <v>9.1</v>
      </c>
      <c r="G81" s="4">
        <v>35</v>
      </c>
    </row>
    <row r="82" spans="1:7" ht="18" customHeight="1" x14ac:dyDescent="0.3">
      <c r="A82" s="9"/>
      <c r="B82" s="5" t="s">
        <v>10</v>
      </c>
      <c r="C82" s="4">
        <v>20</v>
      </c>
      <c r="D82" s="4">
        <v>1.3</v>
      </c>
      <c r="E82" s="4">
        <v>0.2</v>
      </c>
      <c r="F82" s="4">
        <v>11</v>
      </c>
      <c r="G82" s="4">
        <v>52</v>
      </c>
    </row>
    <row r="83" spans="1:7" ht="15" customHeight="1" x14ac:dyDescent="0.3">
      <c r="A83" s="4"/>
      <c r="B83" s="5" t="s">
        <v>14</v>
      </c>
      <c r="C83" s="4">
        <v>30</v>
      </c>
      <c r="D83" s="4">
        <v>2.4</v>
      </c>
      <c r="E83" s="4">
        <v>0.3</v>
      </c>
      <c r="F83" s="4">
        <v>13.8</v>
      </c>
      <c r="G83" s="4">
        <v>66</v>
      </c>
    </row>
    <row r="84" spans="1:7" ht="15.75" customHeight="1" x14ac:dyDescent="0.3">
      <c r="A84" s="49" t="s">
        <v>31</v>
      </c>
      <c r="B84" s="49"/>
      <c r="C84" s="49"/>
      <c r="D84" s="7">
        <f>SUM(D78:D83)</f>
        <v>33.590000000000003</v>
      </c>
      <c r="E84" s="7">
        <f>SUM(E78:E83)</f>
        <v>17.669999999999998</v>
      </c>
      <c r="F84" s="7">
        <f>SUM(F78:F83)</f>
        <v>97.789999999999992</v>
      </c>
      <c r="G84" s="7">
        <f>SUM(G78:G83)</f>
        <v>731.84</v>
      </c>
    </row>
    <row r="85" spans="1:7" ht="15" customHeight="1" x14ac:dyDescent="0.3">
      <c r="A85" s="40" t="s">
        <v>29</v>
      </c>
      <c r="B85" s="40"/>
      <c r="C85" s="40"/>
      <c r="D85" s="6">
        <f>D76+D84</f>
        <v>57.13000000000001</v>
      </c>
      <c r="E85" s="6">
        <f>E76+E84</f>
        <v>42.53</v>
      </c>
      <c r="F85" s="6">
        <f>F76+F84</f>
        <v>174.29</v>
      </c>
      <c r="G85" s="6">
        <f>G76+G84</f>
        <v>1359.0500000000002</v>
      </c>
    </row>
    <row r="86" spans="1:7" ht="18" customHeight="1" x14ac:dyDescent="0.3"/>
    <row r="87" spans="1:7" ht="18" customHeight="1" x14ac:dyDescent="0.3"/>
    <row r="88" spans="1:7" ht="18" customHeight="1" x14ac:dyDescent="0.3"/>
    <row r="89" spans="1:7" ht="18" customHeight="1" x14ac:dyDescent="0.3">
      <c r="A89" t="s">
        <v>119</v>
      </c>
      <c r="E89" s="27"/>
      <c r="F89" s="38" t="s">
        <v>120</v>
      </c>
      <c r="G89" s="38"/>
    </row>
    <row r="90" spans="1:7" ht="18" customHeight="1" x14ac:dyDescent="0.3">
      <c r="A90" t="s">
        <v>130</v>
      </c>
      <c r="E90" s="26"/>
      <c r="F90" s="38" t="s">
        <v>133</v>
      </c>
      <c r="G90" s="38"/>
    </row>
    <row r="91" spans="1:7" ht="15.75" customHeight="1" x14ac:dyDescent="0.3">
      <c r="A91" t="s">
        <v>131</v>
      </c>
      <c r="E91" s="26"/>
      <c r="F91" s="38" t="s">
        <v>134</v>
      </c>
      <c r="G91" s="38"/>
    </row>
    <row r="92" spans="1:7" ht="15" customHeight="1" x14ac:dyDescent="0.3">
      <c r="A92" t="s">
        <v>132</v>
      </c>
      <c r="E92" s="26"/>
      <c r="F92" s="38" t="s">
        <v>135</v>
      </c>
      <c r="G92" s="38"/>
    </row>
    <row r="93" spans="1:7" x14ac:dyDescent="0.3">
      <c r="E93" s="26"/>
      <c r="F93" s="26"/>
      <c r="G93" s="26"/>
    </row>
    <row r="94" spans="1:7" ht="18" customHeight="1" x14ac:dyDescent="0.3">
      <c r="C94" s="32"/>
      <c r="D94" s="32"/>
    </row>
    <row r="95" spans="1:7" ht="16.5" customHeight="1" x14ac:dyDescent="0.3"/>
    <row r="96" spans="1:7" ht="18" customHeight="1" x14ac:dyDescent="0.3">
      <c r="A96" s="33" t="s">
        <v>18</v>
      </c>
      <c r="B96" s="35" t="s">
        <v>0</v>
      </c>
      <c r="C96" s="35" t="s">
        <v>1</v>
      </c>
      <c r="D96" s="35" t="s">
        <v>2</v>
      </c>
      <c r="E96" s="35"/>
      <c r="F96" s="35"/>
      <c r="G96" s="20" t="s">
        <v>3</v>
      </c>
    </row>
    <row r="97" spans="1:7" ht="18" customHeight="1" x14ac:dyDescent="0.3">
      <c r="A97" s="34"/>
      <c r="B97" s="35"/>
      <c r="C97" s="35"/>
      <c r="D97" s="22" t="s">
        <v>5</v>
      </c>
      <c r="E97" s="22" t="s">
        <v>6</v>
      </c>
      <c r="F97" s="22" t="s">
        <v>7</v>
      </c>
      <c r="G97" s="21" t="s">
        <v>4</v>
      </c>
    </row>
    <row r="98" spans="1:7" ht="18" customHeight="1" x14ac:dyDescent="0.3">
      <c r="A98" s="2">
        <v>1</v>
      </c>
      <c r="B98" s="2">
        <v>2</v>
      </c>
      <c r="C98" s="2">
        <v>3</v>
      </c>
      <c r="D98" s="2">
        <v>4</v>
      </c>
      <c r="E98" s="2">
        <v>5</v>
      </c>
      <c r="F98" s="2">
        <v>6</v>
      </c>
      <c r="G98" s="2">
        <v>7</v>
      </c>
    </row>
    <row r="99" spans="1:7" ht="18" customHeight="1" x14ac:dyDescent="0.3">
      <c r="A99" s="37" t="s">
        <v>127</v>
      </c>
      <c r="B99" s="37"/>
      <c r="C99" s="37"/>
      <c r="D99" s="37"/>
      <c r="E99" s="37"/>
      <c r="F99" s="37"/>
      <c r="G99" s="37"/>
    </row>
    <row r="100" spans="1:7" ht="18" customHeight="1" x14ac:dyDescent="0.3">
      <c r="A100" s="2">
        <v>493.02</v>
      </c>
      <c r="B100" s="1" t="s">
        <v>38</v>
      </c>
      <c r="C100" s="2" t="s">
        <v>43</v>
      </c>
      <c r="D100" s="2">
        <v>5.84</v>
      </c>
      <c r="E100" s="2">
        <v>8.06</v>
      </c>
      <c r="F100" s="2">
        <v>31.62</v>
      </c>
      <c r="G100" s="2">
        <v>223.11</v>
      </c>
    </row>
    <row r="101" spans="1:7" ht="18" customHeight="1" x14ac:dyDescent="0.3">
      <c r="A101" s="4">
        <v>165</v>
      </c>
      <c r="B101" s="5" t="s">
        <v>85</v>
      </c>
      <c r="C101" s="4">
        <v>50</v>
      </c>
      <c r="D101" s="4">
        <v>4.5</v>
      </c>
      <c r="E101" s="4">
        <v>3.7</v>
      </c>
      <c r="F101" s="4">
        <v>20</v>
      </c>
      <c r="G101" s="4">
        <v>114.66</v>
      </c>
    </row>
    <row r="102" spans="1:7" ht="18" customHeight="1" x14ac:dyDescent="0.3">
      <c r="A102" s="4">
        <v>296</v>
      </c>
      <c r="B102" s="5" t="s">
        <v>56</v>
      </c>
      <c r="C102" s="4">
        <v>200</v>
      </c>
      <c r="D102" s="4">
        <v>1.4</v>
      </c>
      <c r="E102" s="4">
        <v>1.6</v>
      </c>
      <c r="F102" s="4">
        <v>17.34</v>
      </c>
      <c r="G102" s="4">
        <v>89.32</v>
      </c>
    </row>
    <row r="103" spans="1:7" ht="18" customHeight="1" x14ac:dyDescent="0.3">
      <c r="A103" s="4"/>
      <c r="B103" s="5" t="s">
        <v>10</v>
      </c>
      <c r="C103" s="4">
        <v>30</v>
      </c>
      <c r="D103" s="4">
        <v>2</v>
      </c>
      <c r="E103" s="4">
        <v>0.3</v>
      </c>
      <c r="F103" s="4">
        <v>14.6</v>
      </c>
      <c r="G103" s="4">
        <v>73</v>
      </c>
    </row>
    <row r="104" spans="1:7" ht="18" customHeight="1" x14ac:dyDescent="0.3">
      <c r="A104" s="4"/>
      <c r="B104" s="5" t="s">
        <v>57</v>
      </c>
      <c r="C104" s="4">
        <v>125</v>
      </c>
      <c r="D104" s="4">
        <v>0.5</v>
      </c>
      <c r="E104" s="4">
        <v>0.5</v>
      </c>
      <c r="F104" s="4">
        <v>12.25</v>
      </c>
      <c r="G104" s="4">
        <v>58.75</v>
      </c>
    </row>
    <row r="105" spans="1:7" ht="18" customHeight="1" x14ac:dyDescent="0.3">
      <c r="A105" s="49" t="s">
        <v>32</v>
      </c>
      <c r="B105" s="49"/>
      <c r="C105" s="49"/>
      <c r="D105" s="7">
        <f>D100+D101+D102+D103+D104</f>
        <v>14.24</v>
      </c>
      <c r="E105" s="7">
        <f>E100+E101+E102+E103+E104</f>
        <v>14.160000000000002</v>
      </c>
      <c r="F105" s="7">
        <f>F100+F101+F102+F103+F104</f>
        <v>95.81</v>
      </c>
      <c r="G105" s="7">
        <f>G100+G101+G102+G103+G104</f>
        <v>558.83999999999992</v>
      </c>
    </row>
    <row r="106" spans="1:7" ht="15" customHeight="1" x14ac:dyDescent="0.3">
      <c r="A106" s="37" t="s">
        <v>128</v>
      </c>
      <c r="B106" s="37"/>
      <c r="C106" s="37"/>
      <c r="D106" s="37"/>
      <c r="E106" s="37"/>
      <c r="F106" s="37"/>
      <c r="G106" s="37"/>
    </row>
    <row r="107" spans="1:7" ht="15" customHeight="1" x14ac:dyDescent="0.3">
      <c r="A107" s="4">
        <v>37</v>
      </c>
      <c r="B107" s="5" t="s">
        <v>58</v>
      </c>
      <c r="C107" s="4" t="s">
        <v>59</v>
      </c>
      <c r="D107" s="4">
        <v>1.9</v>
      </c>
      <c r="E107" s="4">
        <v>6.66</v>
      </c>
      <c r="F107" s="4">
        <v>10.81</v>
      </c>
      <c r="G107" s="4">
        <v>111.11</v>
      </c>
    </row>
    <row r="108" spans="1:7" x14ac:dyDescent="0.3">
      <c r="A108" s="4">
        <v>188</v>
      </c>
      <c r="B108" s="5" t="s">
        <v>60</v>
      </c>
      <c r="C108" s="4">
        <v>90</v>
      </c>
      <c r="D108" s="4">
        <v>14</v>
      </c>
      <c r="E108" s="4">
        <v>18</v>
      </c>
      <c r="F108" s="4">
        <v>4.0999999999999996</v>
      </c>
      <c r="G108" s="4">
        <v>237</v>
      </c>
    </row>
    <row r="109" spans="1:7" x14ac:dyDescent="0.3">
      <c r="A109" s="4">
        <v>219</v>
      </c>
      <c r="B109" s="5" t="s">
        <v>67</v>
      </c>
      <c r="C109" s="4" t="s">
        <v>43</v>
      </c>
      <c r="D109" s="4">
        <v>10.44</v>
      </c>
      <c r="E109" s="4">
        <v>6.48</v>
      </c>
      <c r="F109" s="4">
        <v>54</v>
      </c>
      <c r="G109" s="4">
        <v>316.56</v>
      </c>
    </row>
    <row r="110" spans="1:7" ht="16.5" customHeight="1" x14ac:dyDescent="0.3">
      <c r="A110" s="4">
        <v>283</v>
      </c>
      <c r="B110" s="5" t="s">
        <v>61</v>
      </c>
      <c r="C110" s="4">
        <v>200</v>
      </c>
      <c r="D110" s="4">
        <v>0.12</v>
      </c>
      <c r="E110" s="4"/>
      <c r="F110" s="4">
        <v>19.399999999999999</v>
      </c>
      <c r="G110" s="4">
        <v>79.599999999999994</v>
      </c>
    </row>
    <row r="111" spans="1:7" ht="17.25" customHeight="1" x14ac:dyDescent="0.3">
      <c r="A111" s="4"/>
      <c r="B111" s="5" t="s">
        <v>10</v>
      </c>
      <c r="C111" s="4">
        <v>20</v>
      </c>
      <c r="D111" s="4">
        <v>1.3</v>
      </c>
      <c r="E111" s="4">
        <v>0.2</v>
      </c>
      <c r="F111" s="4">
        <v>11</v>
      </c>
      <c r="G111" s="4">
        <v>52</v>
      </c>
    </row>
    <row r="112" spans="1:7" x14ac:dyDescent="0.3">
      <c r="A112" s="4"/>
      <c r="B112" s="5" t="s">
        <v>14</v>
      </c>
      <c r="C112" s="4">
        <v>30</v>
      </c>
      <c r="D112" s="4">
        <v>2.4</v>
      </c>
      <c r="E112" s="4">
        <v>0.3</v>
      </c>
      <c r="F112" s="4">
        <v>13.8</v>
      </c>
      <c r="G112" s="4">
        <v>66</v>
      </c>
    </row>
    <row r="113" spans="1:7" ht="15" customHeight="1" x14ac:dyDescent="0.3">
      <c r="A113" s="49" t="s">
        <v>34</v>
      </c>
      <c r="B113" s="49"/>
      <c r="C113" s="49"/>
      <c r="D113" s="7">
        <f>SUM(D107:D112)</f>
        <v>30.16</v>
      </c>
      <c r="E113" s="7">
        <f t="shared" ref="E113:G113" si="5">SUM(E107:E112)</f>
        <v>31.64</v>
      </c>
      <c r="F113" s="7">
        <f t="shared" si="5"/>
        <v>113.11</v>
      </c>
      <c r="G113" s="7">
        <f t="shared" si="5"/>
        <v>862.2700000000001</v>
      </c>
    </row>
    <row r="114" spans="1:7" x14ac:dyDescent="0.3">
      <c r="A114" s="40" t="s">
        <v>35</v>
      </c>
      <c r="B114" s="40"/>
      <c r="C114" s="40"/>
      <c r="D114" s="6">
        <f>D105+D113</f>
        <v>44.4</v>
      </c>
      <c r="E114" s="6">
        <f t="shared" ref="E114:G114" si="6">E105+E113</f>
        <v>45.800000000000004</v>
      </c>
      <c r="F114" s="6">
        <f t="shared" si="6"/>
        <v>208.92000000000002</v>
      </c>
      <c r="G114" s="6">
        <f t="shared" si="6"/>
        <v>1421.1100000000001</v>
      </c>
    </row>
    <row r="119" spans="1:7" ht="18" customHeight="1" x14ac:dyDescent="0.3">
      <c r="A119" t="s">
        <v>119</v>
      </c>
      <c r="E119" s="27"/>
      <c r="F119" s="38" t="s">
        <v>120</v>
      </c>
      <c r="G119" s="38"/>
    </row>
    <row r="120" spans="1:7" ht="18" customHeight="1" x14ac:dyDescent="0.3">
      <c r="A120" t="s">
        <v>130</v>
      </c>
      <c r="E120" s="26"/>
      <c r="F120" s="38" t="s">
        <v>133</v>
      </c>
      <c r="G120" s="38"/>
    </row>
    <row r="121" spans="1:7" ht="15.75" customHeight="1" x14ac:dyDescent="0.3">
      <c r="A121" t="s">
        <v>131</v>
      </c>
      <c r="E121" s="26"/>
      <c r="F121" s="38" t="s">
        <v>134</v>
      </c>
      <c r="G121" s="38"/>
    </row>
    <row r="122" spans="1:7" ht="15" customHeight="1" x14ac:dyDescent="0.3">
      <c r="A122" t="s">
        <v>132</v>
      </c>
      <c r="E122" s="26"/>
      <c r="F122" s="38" t="s">
        <v>135</v>
      </c>
      <c r="G122" s="38"/>
    </row>
    <row r="123" spans="1:7" x14ac:dyDescent="0.3">
      <c r="E123" s="26"/>
      <c r="F123" s="26"/>
      <c r="G123" s="26"/>
    </row>
    <row r="124" spans="1:7" ht="18" customHeight="1" x14ac:dyDescent="0.3">
      <c r="C124" s="32"/>
      <c r="D124" s="32"/>
    </row>
    <row r="126" spans="1:7" x14ac:dyDescent="0.3">
      <c r="A126" s="33" t="s">
        <v>18</v>
      </c>
      <c r="B126" s="35" t="s">
        <v>0</v>
      </c>
      <c r="C126" s="35" t="s">
        <v>1</v>
      </c>
      <c r="D126" s="35" t="s">
        <v>2</v>
      </c>
      <c r="E126" s="35"/>
      <c r="F126" s="35"/>
      <c r="G126" s="20" t="s">
        <v>3</v>
      </c>
    </row>
    <row r="127" spans="1:7" ht="20.399999999999999" x14ac:dyDescent="0.3">
      <c r="A127" s="34"/>
      <c r="B127" s="35"/>
      <c r="C127" s="35"/>
      <c r="D127" s="22" t="s">
        <v>5</v>
      </c>
      <c r="E127" s="22" t="s">
        <v>6</v>
      </c>
      <c r="F127" s="22" t="s">
        <v>7</v>
      </c>
      <c r="G127" s="21" t="s">
        <v>4</v>
      </c>
    </row>
    <row r="128" spans="1:7" x14ac:dyDescent="0.3">
      <c r="A128" s="2">
        <v>1</v>
      </c>
      <c r="B128" s="2">
        <v>2</v>
      </c>
      <c r="C128" s="2">
        <v>3</v>
      </c>
      <c r="D128" s="2">
        <v>4</v>
      </c>
      <c r="E128" s="2">
        <v>5</v>
      </c>
      <c r="F128" s="2">
        <v>6</v>
      </c>
      <c r="G128" s="2">
        <v>7</v>
      </c>
    </row>
    <row r="129" spans="1:7" ht="15" customHeight="1" x14ac:dyDescent="0.3">
      <c r="A129" s="37" t="s">
        <v>124</v>
      </c>
      <c r="B129" s="37"/>
      <c r="C129" s="37"/>
      <c r="D129" s="37"/>
      <c r="E129" s="37"/>
      <c r="F129" s="37"/>
      <c r="G129" s="37"/>
    </row>
    <row r="130" spans="1:7" ht="15" customHeight="1" x14ac:dyDescent="0.3">
      <c r="A130" s="4">
        <v>114</v>
      </c>
      <c r="B130" s="5" t="s">
        <v>86</v>
      </c>
      <c r="C130" s="4" t="s">
        <v>116</v>
      </c>
      <c r="D130" s="4">
        <v>5.0999999999999996</v>
      </c>
      <c r="E130" s="4">
        <v>6.62</v>
      </c>
      <c r="F130" s="4">
        <v>32.61</v>
      </c>
      <c r="G130" s="4">
        <v>210.13</v>
      </c>
    </row>
    <row r="131" spans="1:7" ht="15" customHeight="1" x14ac:dyDescent="0.3">
      <c r="A131" s="4">
        <v>274</v>
      </c>
      <c r="B131" s="5" t="s">
        <v>62</v>
      </c>
      <c r="C131" s="4">
        <v>200</v>
      </c>
      <c r="D131" s="4"/>
      <c r="E131" s="4"/>
      <c r="F131" s="4">
        <v>8.6999999999999993</v>
      </c>
      <c r="G131" s="4">
        <v>34</v>
      </c>
    </row>
    <row r="132" spans="1:7" ht="17.25" customHeight="1" x14ac:dyDescent="0.3">
      <c r="A132" s="4">
        <v>1</v>
      </c>
      <c r="B132" s="5" t="s">
        <v>10</v>
      </c>
      <c r="C132" s="4">
        <v>50</v>
      </c>
      <c r="D132" s="4">
        <v>3.33</v>
      </c>
      <c r="E132" s="4">
        <v>0.5</v>
      </c>
      <c r="F132" s="4">
        <v>24.33</v>
      </c>
      <c r="G132" s="4">
        <v>130</v>
      </c>
    </row>
    <row r="133" spans="1:7" x14ac:dyDescent="0.3">
      <c r="A133" s="17">
        <v>42</v>
      </c>
      <c r="B133" s="18" t="s">
        <v>72</v>
      </c>
      <c r="C133" s="17">
        <v>15</v>
      </c>
      <c r="D133" s="17">
        <v>3.48</v>
      </c>
      <c r="E133" s="17">
        <v>4.4000000000000004</v>
      </c>
      <c r="F133" s="17"/>
      <c r="G133" s="17">
        <v>54.6</v>
      </c>
    </row>
    <row r="134" spans="1:7" ht="19.5" customHeight="1" x14ac:dyDescent="0.3">
      <c r="A134" s="2">
        <v>476.01</v>
      </c>
      <c r="B134" s="1" t="s">
        <v>121</v>
      </c>
      <c r="C134" s="2">
        <v>100</v>
      </c>
      <c r="D134" s="2">
        <v>3.2</v>
      </c>
      <c r="E134" s="2">
        <v>3</v>
      </c>
      <c r="F134" s="2">
        <v>9.1999999999999993</v>
      </c>
      <c r="G134" s="2">
        <v>80</v>
      </c>
    </row>
    <row r="135" spans="1:7" x14ac:dyDescent="0.3">
      <c r="A135" s="49" t="s">
        <v>30</v>
      </c>
      <c r="B135" s="49"/>
      <c r="C135" s="49"/>
      <c r="D135" s="7">
        <f>SUM(D130:D134)</f>
        <v>15.11</v>
      </c>
      <c r="E135" s="7">
        <f>SUM(E130:E134)</f>
        <v>14.52</v>
      </c>
      <c r="F135" s="7">
        <f>SUM(F130:F134)</f>
        <v>74.84</v>
      </c>
      <c r="G135" s="7">
        <f>SUM(G130:G134)</f>
        <v>508.73</v>
      </c>
    </row>
    <row r="136" spans="1:7" ht="15" customHeight="1" x14ac:dyDescent="0.3">
      <c r="A136" s="37" t="s">
        <v>125</v>
      </c>
      <c r="B136" s="37"/>
      <c r="C136" s="37"/>
      <c r="D136" s="37"/>
      <c r="E136" s="37"/>
      <c r="F136" s="37"/>
      <c r="G136" s="37"/>
    </row>
    <row r="137" spans="1:7" x14ac:dyDescent="0.3">
      <c r="A137" s="4">
        <v>56</v>
      </c>
      <c r="B137" s="5" t="s">
        <v>87</v>
      </c>
      <c r="C137" s="4">
        <v>250</v>
      </c>
      <c r="D137" s="4">
        <v>2.4500000000000002</v>
      </c>
      <c r="E137" s="4">
        <v>4.8899999999999997</v>
      </c>
      <c r="F137" s="4">
        <v>13.9</v>
      </c>
      <c r="G137" s="4">
        <v>109.38</v>
      </c>
    </row>
    <row r="138" spans="1:7" x14ac:dyDescent="0.3">
      <c r="A138" s="4">
        <v>209</v>
      </c>
      <c r="B138" s="5" t="s">
        <v>63</v>
      </c>
      <c r="C138" s="4" t="s">
        <v>24</v>
      </c>
      <c r="D138" s="4">
        <v>9.92</v>
      </c>
      <c r="E138" s="4">
        <v>11.21</v>
      </c>
      <c r="F138" s="4">
        <v>6.77</v>
      </c>
      <c r="G138" s="4">
        <v>167.48</v>
      </c>
    </row>
    <row r="139" spans="1:7" x14ac:dyDescent="0.3">
      <c r="A139" s="4">
        <v>241</v>
      </c>
      <c r="B139" s="5" t="s">
        <v>64</v>
      </c>
      <c r="C139" s="4" t="s">
        <v>115</v>
      </c>
      <c r="D139" s="4">
        <v>4.26</v>
      </c>
      <c r="E139" s="4">
        <v>8.08</v>
      </c>
      <c r="F139" s="4">
        <v>31.1</v>
      </c>
      <c r="G139" s="4">
        <v>213.9</v>
      </c>
    </row>
    <row r="140" spans="1:7" x14ac:dyDescent="0.3">
      <c r="A140" s="4">
        <v>294</v>
      </c>
      <c r="B140" s="5" t="s">
        <v>50</v>
      </c>
      <c r="C140" s="4">
        <v>200</v>
      </c>
      <c r="D140" s="4">
        <v>0.16</v>
      </c>
      <c r="E140" s="4">
        <v>0.16</v>
      </c>
      <c r="F140" s="4">
        <v>18.89</v>
      </c>
      <c r="G140" s="4">
        <v>78.650000000000006</v>
      </c>
    </row>
    <row r="141" spans="1:7" ht="16.5" customHeight="1" x14ac:dyDescent="0.3">
      <c r="A141" s="4"/>
      <c r="B141" s="5" t="s">
        <v>10</v>
      </c>
      <c r="C141" s="4">
        <v>50</v>
      </c>
      <c r="D141" s="4">
        <v>3.25</v>
      </c>
      <c r="E141" s="4">
        <v>0.5</v>
      </c>
      <c r="F141" s="4">
        <v>27.5</v>
      </c>
      <c r="G141" s="4">
        <v>117</v>
      </c>
    </row>
    <row r="142" spans="1:7" x14ac:dyDescent="0.3">
      <c r="A142" s="4"/>
      <c r="B142" s="5" t="s">
        <v>14</v>
      </c>
      <c r="C142" s="4">
        <v>30</v>
      </c>
      <c r="D142" s="4">
        <v>2.4</v>
      </c>
      <c r="E142" s="4">
        <v>0.3</v>
      </c>
      <c r="F142" s="4">
        <v>13.8</v>
      </c>
      <c r="G142" s="4">
        <v>66</v>
      </c>
    </row>
    <row r="143" spans="1:7" ht="18.75" customHeight="1" x14ac:dyDescent="0.3">
      <c r="A143" s="49" t="s">
        <v>36</v>
      </c>
      <c r="B143" s="49"/>
      <c r="C143" s="49"/>
      <c r="D143" s="7">
        <f>SUM(D137:D142)</f>
        <v>22.44</v>
      </c>
      <c r="E143" s="7">
        <f t="shared" ref="E143:G143" si="7">SUM(E137:E142)</f>
        <v>25.14</v>
      </c>
      <c r="F143" s="7">
        <f t="shared" si="7"/>
        <v>111.96</v>
      </c>
      <c r="G143" s="7">
        <f t="shared" si="7"/>
        <v>752.41</v>
      </c>
    </row>
    <row r="144" spans="1:7" x14ac:dyDescent="0.3">
      <c r="A144" s="40" t="s">
        <v>37</v>
      </c>
      <c r="B144" s="40"/>
      <c r="C144" s="40"/>
      <c r="D144" s="6">
        <f>D135+D143</f>
        <v>37.549999999999997</v>
      </c>
      <c r="E144" s="6">
        <f t="shared" ref="E144:G144" si="8">E135+E143</f>
        <v>39.659999999999997</v>
      </c>
      <c r="F144" s="6">
        <f t="shared" si="8"/>
        <v>186.8</v>
      </c>
      <c r="G144" s="6">
        <f t="shared" si="8"/>
        <v>1261.1399999999999</v>
      </c>
    </row>
    <row r="145" spans="1:7" x14ac:dyDescent="0.3">
      <c r="A145" s="19"/>
      <c r="B145" s="19"/>
      <c r="C145" s="19"/>
      <c r="D145" s="12"/>
      <c r="E145" s="12"/>
      <c r="F145" s="12"/>
      <c r="G145" s="12"/>
    </row>
    <row r="146" spans="1:7" x14ac:dyDescent="0.3">
      <c r="A146" s="19"/>
      <c r="B146" s="19"/>
      <c r="C146" s="19"/>
      <c r="D146" s="12"/>
      <c r="E146" s="12"/>
      <c r="F146" s="12"/>
      <c r="G146" s="12"/>
    </row>
    <row r="147" spans="1:7" x14ac:dyDescent="0.3">
      <c r="A147" s="19"/>
      <c r="B147" s="19"/>
      <c r="C147" s="19"/>
      <c r="D147" s="12"/>
      <c r="E147" s="12"/>
      <c r="F147" s="12"/>
      <c r="G147" s="12"/>
    </row>
    <row r="148" spans="1:7" x14ac:dyDescent="0.3">
      <c r="A148" s="19"/>
      <c r="B148" s="19"/>
      <c r="C148" s="19"/>
      <c r="D148" s="12"/>
      <c r="E148" s="12"/>
      <c r="F148" s="12"/>
      <c r="G148" s="12"/>
    </row>
    <row r="149" spans="1:7" x14ac:dyDescent="0.3">
      <c r="A149" s="19"/>
      <c r="B149" s="19"/>
      <c r="C149" s="19"/>
      <c r="D149" s="12"/>
      <c r="E149" s="12"/>
      <c r="F149" s="12"/>
      <c r="G149" s="12"/>
    </row>
    <row r="150" spans="1:7" ht="18" customHeight="1" x14ac:dyDescent="0.3">
      <c r="A150" t="s">
        <v>119</v>
      </c>
      <c r="E150" s="27"/>
      <c r="F150" s="38" t="s">
        <v>120</v>
      </c>
      <c r="G150" s="38"/>
    </row>
    <row r="151" spans="1:7" ht="18" customHeight="1" x14ac:dyDescent="0.3">
      <c r="A151" t="s">
        <v>130</v>
      </c>
      <c r="E151" s="26"/>
      <c r="F151" s="38" t="s">
        <v>133</v>
      </c>
      <c r="G151" s="38"/>
    </row>
    <row r="152" spans="1:7" ht="15.75" customHeight="1" x14ac:dyDescent="0.3">
      <c r="A152" t="s">
        <v>131</v>
      </c>
      <c r="E152" s="26"/>
      <c r="F152" s="38" t="s">
        <v>134</v>
      </c>
      <c r="G152" s="38"/>
    </row>
    <row r="153" spans="1:7" ht="15" customHeight="1" x14ac:dyDescent="0.3">
      <c r="A153" t="s">
        <v>132</v>
      </c>
      <c r="E153" s="26"/>
      <c r="F153" s="38" t="s">
        <v>135</v>
      </c>
      <c r="G153" s="38"/>
    </row>
    <row r="154" spans="1:7" x14ac:dyDescent="0.3">
      <c r="E154" s="26"/>
      <c r="F154" s="26"/>
      <c r="G154" s="26"/>
    </row>
    <row r="155" spans="1:7" ht="18" customHeight="1" x14ac:dyDescent="0.3">
      <c r="C155" s="32"/>
      <c r="D155" s="32"/>
    </row>
    <row r="157" spans="1:7" ht="15" customHeight="1" x14ac:dyDescent="0.3">
      <c r="A157" s="33" t="s">
        <v>18</v>
      </c>
      <c r="B157" s="33" t="s">
        <v>0</v>
      </c>
      <c r="C157" s="33" t="s">
        <v>1</v>
      </c>
      <c r="D157" s="36" t="s">
        <v>2</v>
      </c>
      <c r="E157" s="42"/>
      <c r="F157" s="43"/>
      <c r="G157" s="20" t="s">
        <v>3</v>
      </c>
    </row>
    <row r="158" spans="1:7" ht="20.399999999999999" x14ac:dyDescent="0.3">
      <c r="A158" s="34"/>
      <c r="B158" s="34"/>
      <c r="C158" s="34"/>
      <c r="D158" s="22" t="s">
        <v>5</v>
      </c>
      <c r="E158" s="22" t="s">
        <v>6</v>
      </c>
      <c r="F158" s="22" t="s">
        <v>7</v>
      </c>
      <c r="G158" s="21" t="s">
        <v>4</v>
      </c>
    </row>
    <row r="159" spans="1:7" x14ac:dyDescent="0.3">
      <c r="A159" s="2">
        <v>1</v>
      </c>
      <c r="B159" s="2">
        <v>2</v>
      </c>
      <c r="C159" s="2">
        <v>3</v>
      </c>
      <c r="D159" s="2">
        <v>4</v>
      </c>
      <c r="E159" s="2">
        <v>5</v>
      </c>
      <c r="F159" s="2">
        <v>6</v>
      </c>
      <c r="G159" s="2">
        <v>7</v>
      </c>
    </row>
    <row r="160" spans="1:7" x14ac:dyDescent="0.3">
      <c r="A160" s="44" t="s">
        <v>127</v>
      </c>
      <c r="B160" s="45"/>
      <c r="C160" s="45"/>
      <c r="D160" s="45"/>
      <c r="E160" s="45"/>
      <c r="F160" s="45"/>
      <c r="G160" s="46"/>
    </row>
    <row r="161" spans="1:7" x14ac:dyDescent="0.3">
      <c r="A161" s="2">
        <v>213</v>
      </c>
      <c r="B161" s="1" t="s">
        <v>122</v>
      </c>
      <c r="C161" s="2">
        <v>180</v>
      </c>
      <c r="D161" s="2">
        <v>8.56</v>
      </c>
      <c r="E161" s="2">
        <v>14.2</v>
      </c>
      <c r="F161" s="2">
        <v>29.4</v>
      </c>
      <c r="G161" s="2">
        <v>276.32</v>
      </c>
    </row>
    <row r="162" spans="1:7" x14ac:dyDescent="0.3">
      <c r="A162" s="2">
        <v>283</v>
      </c>
      <c r="B162" s="1" t="s">
        <v>65</v>
      </c>
      <c r="C162" s="2">
        <v>200</v>
      </c>
      <c r="D162" s="2">
        <v>0</v>
      </c>
      <c r="E162" s="2">
        <v>0</v>
      </c>
      <c r="F162" s="2">
        <v>9.98</v>
      </c>
      <c r="G162" s="2">
        <v>39.9</v>
      </c>
    </row>
    <row r="163" spans="1:7" x14ac:dyDescent="0.3">
      <c r="A163" s="6">
        <v>1</v>
      </c>
      <c r="B163" s="1" t="s">
        <v>77</v>
      </c>
      <c r="C163" s="2">
        <v>30</v>
      </c>
      <c r="D163" s="2">
        <v>2</v>
      </c>
      <c r="E163" s="2">
        <v>0.3</v>
      </c>
      <c r="F163" s="2">
        <v>14.6</v>
      </c>
      <c r="G163" s="2">
        <v>73</v>
      </c>
    </row>
    <row r="164" spans="1:7" x14ac:dyDescent="0.3">
      <c r="A164" s="6"/>
      <c r="B164" s="1" t="s">
        <v>57</v>
      </c>
      <c r="C164" s="2">
        <v>125</v>
      </c>
      <c r="D164" s="2">
        <v>0.5</v>
      </c>
      <c r="E164" s="2">
        <v>0.5</v>
      </c>
      <c r="F164" s="2">
        <v>12.25</v>
      </c>
      <c r="G164" s="2">
        <v>58.75</v>
      </c>
    </row>
    <row r="165" spans="1:7" x14ac:dyDescent="0.3">
      <c r="A165" s="2">
        <v>365</v>
      </c>
      <c r="B165" s="1" t="s">
        <v>51</v>
      </c>
      <c r="C165" s="2">
        <v>10</v>
      </c>
      <c r="D165" s="2">
        <v>0.1</v>
      </c>
      <c r="E165" s="2">
        <v>7.2</v>
      </c>
      <c r="F165" s="2">
        <v>0.1</v>
      </c>
      <c r="G165" s="2">
        <v>66</v>
      </c>
    </row>
    <row r="166" spans="1:7" ht="15" customHeight="1" x14ac:dyDescent="0.3">
      <c r="A166" s="47" t="s">
        <v>39</v>
      </c>
      <c r="B166" s="48"/>
      <c r="C166" s="25" t="s">
        <v>40</v>
      </c>
      <c r="D166" s="2">
        <f>SUM(D161:D165)</f>
        <v>11.16</v>
      </c>
      <c r="E166" s="2">
        <f>SUM(E161:E165)</f>
        <v>22.2</v>
      </c>
      <c r="F166" s="2">
        <f>SUM(F161:F165)</f>
        <v>66.329999999999984</v>
      </c>
      <c r="G166" s="2">
        <f>SUM(G161:G165)</f>
        <v>513.97</v>
      </c>
    </row>
    <row r="167" spans="1:7" x14ac:dyDescent="0.3">
      <c r="A167" s="44" t="s">
        <v>128</v>
      </c>
      <c r="B167" s="45"/>
      <c r="C167" s="45"/>
      <c r="D167" s="45"/>
      <c r="E167" s="45"/>
      <c r="F167" s="45"/>
      <c r="G167" s="46"/>
    </row>
    <row r="168" spans="1:7" x14ac:dyDescent="0.3">
      <c r="A168" s="2">
        <v>48</v>
      </c>
      <c r="B168" s="1" t="s">
        <v>88</v>
      </c>
      <c r="C168" s="2" t="s">
        <v>89</v>
      </c>
      <c r="D168" s="2">
        <v>9.76</v>
      </c>
      <c r="E168" s="2">
        <v>6.82</v>
      </c>
      <c r="F168" s="2">
        <v>19.010000000000002</v>
      </c>
      <c r="G168" s="2">
        <v>175.1</v>
      </c>
    </row>
    <row r="169" spans="1:7" x14ac:dyDescent="0.3">
      <c r="A169" s="2">
        <v>214</v>
      </c>
      <c r="B169" s="1" t="s">
        <v>90</v>
      </c>
      <c r="C169" s="2">
        <v>195</v>
      </c>
      <c r="D169" s="2">
        <v>17.14</v>
      </c>
      <c r="E169" s="2">
        <v>21.83</v>
      </c>
      <c r="F169" s="2">
        <v>20.28</v>
      </c>
      <c r="G169" s="2">
        <v>343.85</v>
      </c>
    </row>
    <row r="170" spans="1:7" x14ac:dyDescent="0.3">
      <c r="A170" s="2">
        <v>294</v>
      </c>
      <c r="B170" s="1" t="s">
        <v>50</v>
      </c>
      <c r="C170" s="2">
        <v>200</v>
      </c>
      <c r="D170" s="2">
        <v>0.16</v>
      </c>
      <c r="E170" s="2">
        <v>0.16</v>
      </c>
      <c r="F170" s="2">
        <v>18.89</v>
      </c>
      <c r="G170" s="2">
        <v>78.650000000000006</v>
      </c>
    </row>
    <row r="171" spans="1:7" x14ac:dyDescent="0.3">
      <c r="A171" s="2"/>
      <c r="B171" s="1" t="s">
        <v>10</v>
      </c>
      <c r="C171" s="2">
        <v>20</v>
      </c>
      <c r="D171" s="2">
        <v>1.3</v>
      </c>
      <c r="E171" s="2">
        <v>0.2</v>
      </c>
      <c r="F171" s="2">
        <v>11</v>
      </c>
      <c r="G171" s="2">
        <v>52</v>
      </c>
    </row>
    <row r="172" spans="1:7" x14ac:dyDescent="0.3">
      <c r="A172" s="2"/>
      <c r="B172" s="1" t="s">
        <v>14</v>
      </c>
      <c r="C172" s="2">
        <v>30</v>
      </c>
      <c r="D172" s="2">
        <v>2.4</v>
      </c>
      <c r="E172" s="2">
        <v>0.3</v>
      </c>
      <c r="F172" s="2">
        <v>13.8</v>
      </c>
      <c r="G172" s="2">
        <v>66</v>
      </c>
    </row>
    <row r="173" spans="1:7" x14ac:dyDescent="0.3">
      <c r="A173" s="30" t="s">
        <v>41</v>
      </c>
      <c r="B173" s="41"/>
      <c r="C173" s="31"/>
      <c r="D173" s="2">
        <f>SUM(D168:D172)</f>
        <v>30.759999999999998</v>
      </c>
      <c r="E173" s="2">
        <f>SUM(E168:E172)</f>
        <v>29.31</v>
      </c>
      <c r="F173" s="2">
        <f>SUM(F168:F172)</f>
        <v>82.98</v>
      </c>
      <c r="G173" s="2">
        <f>SUM(G168:G172)</f>
        <v>715.6</v>
      </c>
    </row>
    <row r="174" spans="1:7" x14ac:dyDescent="0.3">
      <c r="A174" s="30" t="s">
        <v>42</v>
      </c>
      <c r="B174" s="41"/>
      <c r="C174" s="31"/>
      <c r="D174" s="2">
        <f>D166+D173</f>
        <v>41.92</v>
      </c>
      <c r="E174" s="2">
        <f>E166+E173</f>
        <v>51.51</v>
      </c>
      <c r="F174" s="6">
        <f>F166+F173</f>
        <v>149.31</v>
      </c>
      <c r="G174" s="2">
        <f>G166+G173</f>
        <v>1229.5700000000002</v>
      </c>
    </row>
    <row r="181" spans="1:7" ht="18" customHeight="1" x14ac:dyDescent="0.3">
      <c r="A181" t="s">
        <v>119</v>
      </c>
      <c r="E181" s="27"/>
      <c r="F181" s="38" t="s">
        <v>120</v>
      </c>
      <c r="G181" s="38"/>
    </row>
    <row r="182" spans="1:7" ht="18" customHeight="1" x14ac:dyDescent="0.3">
      <c r="A182" t="s">
        <v>130</v>
      </c>
      <c r="E182" s="26"/>
      <c r="F182" s="38" t="s">
        <v>133</v>
      </c>
      <c r="G182" s="38"/>
    </row>
    <row r="183" spans="1:7" ht="15.75" customHeight="1" x14ac:dyDescent="0.3">
      <c r="A183" t="s">
        <v>131</v>
      </c>
      <c r="E183" s="26"/>
      <c r="F183" s="38" t="s">
        <v>134</v>
      </c>
      <c r="G183" s="38"/>
    </row>
    <row r="184" spans="1:7" ht="15" customHeight="1" x14ac:dyDescent="0.3">
      <c r="A184" t="s">
        <v>132</v>
      </c>
      <c r="E184" s="26"/>
      <c r="F184" s="38" t="s">
        <v>135</v>
      </c>
      <c r="G184" s="38"/>
    </row>
    <row r="185" spans="1:7" x14ac:dyDescent="0.3">
      <c r="E185" s="26"/>
      <c r="F185" s="26"/>
      <c r="G185" s="26"/>
    </row>
    <row r="186" spans="1:7" ht="18" customHeight="1" x14ac:dyDescent="0.3">
      <c r="C186" s="32"/>
      <c r="D186" s="32"/>
    </row>
    <row r="188" spans="1:7" x14ac:dyDescent="0.3">
      <c r="A188" s="33" t="s">
        <v>18</v>
      </c>
      <c r="B188" s="35" t="s">
        <v>0</v>
      </c>
      <c r="C188" s="35" t="s">
        <v>1</v>
      </c>
      <c r="D188" s="35" t="s">
        <v>2</v>
      </c>
      <c r="E188" s="35"/>
      <c r="F188" s="35"/>
      <c r="G188" s="20" t="s">
        <v>3</v>
      </c>
    </row>
    <row r="189" spans="1:7" ht="20.399999999999999" x14ac:dyDescent="0.3">
      <c r="A189" s="34"/>
      <c r="B189" s="35"/>
      <c r="C189" s="35"/>
      <c r="D189" s="22" t="s">
        <v>5</v>
      </c>
      <c r="E189" s="22" t="s">
        <v>6</v>
      </c>
      <c r="F189" s="22" t="s">
        <v>7</v>
      </c>
      <c r="G189" s="21" t="s">
        <v>4</v>
      </c>
    </row>
    <row r="190" spans="1:7" x14ac:dyDescent="0.3">
      <c r="A190" s="2">
        <v>1</v>
      </c>
      <c r="B190" s="2">
        <v>2</v>
      </c>
      <c r="C190" s="2">
        <v>3</v>
      </c>
      <c r="D190" s="2">
        <v>4</v>
      </c>
      <c r="E190" s="2">
        <v>5</v>
      </c>
      <c r="F190" s="2">
        <v>6</v>
      </c>
      <c r="G190" s="2">
        <v>7</v>
      </c>
    </row>
    <row r="191" spans="1:7" x14ac:dyDescent="0.3">
      <c r="A191" s="37" t="s">
        <v>127</v>
      </c>
      <c r="B191" s="37"/>
      <c r="C191" s="37"/>
      <c r="D191" s="37"/>
      <c r="E191" s="37"/>
      <c r="F191" s="37"/>
      <c r="G191" s="37"/>
    </row>
    <row r="192" spans="1:7" x14ac:dyDescent="0.3">
      <c r="A192" s="2">
        <v>202</v>
      </c>
      <c r="B192" s="1" t="s">
        <v>66</v>
      </c>
      <c r="C192" s="2">
        <v>90</v>
      </c>
      <c r="D192" s="2">
        <v>8.4</v>
      </c>
      <c r="E192" s="2">
        <v>13.28</v>
      </c>
      <c r="F192" s="2">
        <v>10.07</v>
      </c>
      <c r="G192" s="2">
        <v>193.38</v>
      </c>
    </row>
    <row r="193" spans="1:7" x14ac:dyDescent="0.3">
      <c r="A193" s="2">
        <v>221</v>
      </c>
      <c r="B193" s="1" t="s">
        <v>91</v>
      </c>
      <c r="C193" s="2" t="s">
        <v>45</v>
      </c>
      <c r="D193" s="2">
        <v>9.26</v>
      </c>
      <c r="E193" s="2">
        <v>5.31</v>
      </c>
      <c r="F193" s="2">
        <v>36.92</v>
      </c>
      <c r="G193" s="2">
        <v>231.69</v>
      </c>
    </row>
    <row r="194" spans="1:7" x14ac:dyDescent="0.3">
      <c r="A194" s="6">
        <v>274</v>
      </c>
      <c r="B194" s="1" t="s">
        <v>47</v>
      </c>
      <c r="C194" s="2">
        <v>200</v>
      </c>
      <c r="D194" s="2">
        <v>0.2</v>
      </c>
      <c r="E194" s="2"/>
      <c r="F194" s="2">
        <v>10</v>
      </c>
      <c r="G194" s="2">
        <v>38</v>
      </c>
    </row>
    <row r="195" spans="1:7" x14ac:dyDescent="0.3">
      <c r="A195" s="6"/>
      <c r="B195" s="1" t="s">
        <v>10</v>
      </c>
      <c r="C195" s="2">
        <v>30</v>
      </c>
      <c r="D195" s="2">
        <v>2</v>
      </c>
      <c r="E195" s="2">
        <v>0.3</v>
      </c>
      <c r="F195" s="2">
        <v>14.6</v>
      </c>
      <c r="G195" s="2">
        <v>73</v>
      </c>
    </row>
    <row r="196" spans="1:7" ht="17.25" customHeight="1" x14ac:dyDescent="0.3">
      <c r="A196" s="2"/>
      <c r="B196" s="1" t="s">
        <v>121</v>
      </c>
      <c r="C196" s="2">
        <v>100</v>
      </c>
      <c r="D196" s="2">
        <v>3.2</v>
      </c>
      <c r="E196" s="2">
        <v>3</v>
      </c>
      <c r="F196" s="2">
        <v>9.1999999999999993</v>
      </c>
      <c r="G196" s="2">
        <v>80</v>
      </c>
    </row>
    <row r="197" spans="1:7" x14ac:dyDescent="0.3">
      <c r="A197" s="39" t="s">
        <v>39</v>
      </c>
      <c r="B197" s="39"/>
      <c r="C197" s="25" t="s">
        <v>40</v>
      </c>
      <c r="D197" s="2">
        <f>SUM(D192:D196)</f>
        <v>23.06</v>
      </c>
      <c r="E197" s="2">
        <f>SUM(E192:E196)</f>
        <v>21.89</v>
      </c>
      <c r="F197" s="2">
        <f>SUM(F192:F196)</f>
        <v>80.790000000000006</v>
      </c>
      <c r="G197" s="2">
        <f>SUM(G192:G196)</f>
        <v>616.06999999999994</v>
      </c>
    </row>
    <row r="198" spans="1:7" x14ac:dyDescent="0.3">
      <c r="A198" s="37" t="s">
        <v>128</v>
      </c>
      <c r="B198" s="37"/>
      <c r="C198" s="37"/>
      <c r="D198" s="37"/>
      <c r="E198" s="37"/>
      <c r="F198" s="37"/>
      <c r="G198" s="37"/>
    </row>
    <row r="199" spans="1:7" ht="17.25" customHeight="1" x14ac:dyDescent="0.3">
      <c r="A199" s="2">
        <v>23</v>
      </c>
      <c r="B199" s="1" t="s">
        <v>92</v>
      </c>
      <c r="C199" s="2">
        <v>60</v>
      </c>
      <c r="D199" s="2">
        <v>0.89</v>
      </c>
      <c r="E199" s="2">
        <v>3.05</v>
      </c>
      <c r="F199" s="2">
        <v>5.7</v>
      </c>
      <c r="G199" s="2">
        <v>45.21</v>
      </c>
    </row>
    <row r="200" spans="1:7" x14ac:dyDescent="0.3">
      <c r="A200" s="2">
        <v>42</v>
      </c>
      <c r="B200" s="1" t="s">
        <v>93</v>
      </c>
      <c r="C200" s="2" t="s">
        <v>59</v>
      </c>
      <c r="D200" s="2">
        <v>5.03</v>
      </c>
      <c r="E200" s="2">
        <v>11.3</v>
      </c>
      <c r="F200" s="2">
        <v>32.380000000000003</v>
      </c>
      <c r="G200" s="2">
        <v>149.6</v>
      </c>
    </row>
    <row r="201" spans="1:7" x14ac:dyDescent="0.3">
      <c r="A201" s="2">
        <v>181</v>
      </c>
      <c r="B201" s="1" t="s">
        <v>33</v>
      </c>
      <c r="C201" s="2">
        <v>200</v>
      </c>
      <c r="D201" s="2">
        <v>20.440000000000001</v>
      </c>
      <c r="E201" s="2">
        <v>15.67</v>
      </c>
      <c r="F201" s="2">
        <v>20.11</v>
      </c>
      <c r="G201" s="2">
        <v>303.67</v>
      </c>
    </row>
    <row r="202" spans="1:7" x14ac:dyDescent="0.3">
      <c r="A202" s="2">
        <v>294</v>
      </c>
      <c r="B202" s="1" t="s">
        <v>50</v>
      </c>
      <c r="C202" s="2">
        <v>200</v>
      </c>
      <c r="D202" s="2">
        <v>0.16</v>
      </c>
      <c r="E202" s="2">
        <v>0.16</v>
      </c>
      <c r="F202" s="2">
        <v>18.89</v>
      </c>
      <c r="G202" s="2">
        <v>78.650000000000006</v>
      </c>
    </row>
    <row r="203" spans="1:7" ht="17.25" customHeight="1" x14ac:dyDescent="0.3">
      <c r="A203" s="2"/>
      <c r="B203" s="1" t="s">
        <v>10</v>
      </c>
      <c r="C203" s="2">
        <v>50</v>
      </c>
      <c r="D203" s="2">
        <v>3.25</v>
      </c>
      <c r="E203" s="2">
        <v>0.5</v>
      </c>
      <c r="F203" s="2">
        <v>27.5</v>
      </c>
      <c r="G203" s="2">
        <v>130</v>
      </c>
    </row>
    <row r="204" spans="1:7" x14ac:dyDescent="0.3">
      <c r="A204" s="2"/>
      <c r="B204" s="1" t="s">
        <v>14</v>
      </c>
      <c r="C204" s="2">
        <v>30</v>
      </c>
      <c r="D204" s="2">
        <v>2.4</v>
      </c>
      <c r="E204" s="2">
        <v>0.3</v>
      </c>
      <c r="F204" s="2">
        <v>13.8</v>
      </c>
      <c r="G204" s="2">
        <v>66</v>
      </c>
    </row>
    <row r="205" spans="1:7" x14ac:dyDescent="0.3">
      <c r="A205" s="40" t="s">
        <v>41</v>
      </c>
      <c r="B205" s="40"/>
      <c r="C205" s="40"/>
      <c r="D205" s="2">
        <f>SUM(D199:D204)</f>
        <v>32.17</v>
      </c>
      <c r="E205" s="2">
        <f t="shared" ref="E205:G205" si="9">SUM(E199:E204)</f>
        <v>30.980000000000004</v>
      </c>
      <c r="F205" s="2">
        <f t="shared" si="9"/>
        <v>118.38000000000001</v>
      </c>
      <c r="G205" s="2">
        <f t="shared" si="9"/>
        <v>773.13</v>
      </c>
    </row>
    <row r="206" spans="1:7" ht="18" customHeight="1" x14ac:dyDescent="0.3">
      <c r="A206" s="40" t="s">
        <v>42</v>
      </c>
      <c r="B206" s="40"/>
      <c r="C206" s="40"/>
      <c r="D206" s="2">
        <f>D197+D205</f>
        <v>55.230000000000004</v>
      </c>
      <c r="E206" s="2">
        <f t="shared" ref="E206:G206" si="10">E197+E205</f>
        <v>52.870000000000005</v>
      </c>
      <c r="F206" s="6">
        <f t="shared" si="10"/>
        <v>199.17000000000002</v>
      </c>
      <c r="G206" s="2">
        <f t="shared" si="10"/>
        <v>1389.1999999999998</v>
      </c>
    </row>
    <row r="212" spans="1:7" ht="18" customHeight="1" x14ac:dyDescent="0.3">
      <c r="A212" t="s">
        <v>119</v>
      </c>
      <c r="E212" s="27"/>
      <c r="F212" s="38" t="s">
        <v>120</v>
      </c>
      <c r="G212" s="38"/>
    </row>
    <row r="213" spans="1:7" ht="18" customHeight="1" x14ac:dyDescent="0.3">
      <c r="A213" t="s">
        <v>130</v>
      </c>
      <c r="E213" s="26"/>
      <c r="F213" s="38" t="s">
        <v>133</v>
      </c>
      <c r="G213" s="38"/>
    </row>
    <row r="214" spans="1:7" ht="15.75" customHeight="1" x14ac:dyDescent="0.3">
      <c r="A214" t="s">
        <v>131</v>
      </c>
      <c r="E214" s="26"/>
      <c r="F214" s="38" t="s">
        <v>134</v>
      </c>
      <c r="G214" s="38"/>
    </row>
    <row r="215" spans="1:7" ht="15" customHeight="1" x14ac:dyDescent="0.3">
      <c r="A215" t="s">
        <v>132</v>
      </c>
      <c r="E215" s="26"/>
      <c r="F215" s="38" t="s">
        <v>135</v>
      </c>
      <c r="G215" s="38"/>
    </row>
    <row r="216" spans="1:7" x14ac:dyDescent="0.3">
      <c r="E216" s="26"/>
      <c r="F216" s="26"/>
      <c r="G216" s="26"/>
    </row>
    <row r="217" spans="1:7" ht="18" customHeight="1" x14ac:dyDescent="0.3">
      <c r="C217" s="32"/>
      <c r="D217" s="32"/>
    </row>
    <row r="219" spans="1:7" x14ac:dyDescent="0.3">
      <c r="A219" s="33" t="s">
        <v>18</v>
      </c>
      <c r="B219" s="35" t="s">
        <v>0</v>
      </c>
      <c r="C219" s="35" t="s">
        <v>1</v>
      </c>
      <c r="D219" s="35" t="s">
        <v>2</v>
      </c>
      <c r="E219" s="35"/>
      <c r="F219" s="36"/>
      <c r="G219" s="20" t="s">
        <v>3</v>
      </c>
    </row>
    <row r="220" spans="1:7" ht="20.399999999999999" x14ac:dyDescent="0.3">
      <c r="A220" s="34"/>
      <c r="B220" s="35"/>
      <c r="C220" s="35"/>
      <c r="D220" s="22" t="s">
        <v>5</v>
      </c>
      <c r="E220" s="22" t="s">
        <v>6</v>
      </c>
      <c r="F220" s="24" t="s">
        <v>7</v>
      </c>
      <c r="G220" s="21" t="s">
        <v>4</v>
      </c>
    </row>
    <row r="221" spans="1:7" x14ac:dyDescent="0.3">
      <c r="A221" s="2">
        <v>1</v>
      </c>
      <c r="B221" s="2">
        <v>2</v>
      </c>
      <c r="C221" s="2">
        <v>3</v>
      </c>
      <c r="D221" s="2">
        <v>4</v>
      </c>
      <c r="E221" s="2">
        <v>5</v>
      </c>
      <c r="F221" s="2">
        <v>6</v>
      </c>
      <c r="G221" s="2">
        <v>7</v>
      </c>
    </row>
    <row r="222" spans="1:7" x14ac:dyDescent="0.3">
      <c r="A222" s="37" t="s">
        <v>127</v>
      </c>
      <c r="B222" s="37"/>
      <c r="C222" s="37"/>
      <c r="D222" s="37"/>
      <c r="E222" s="37"/>
      <c r="F222" s="37"/>
      <c r="G222" s="37"/>
    </row>
    <row r="223" spans="1:7" x14ac:dyDescent="0.3">
      <c r="A223" s="4">
        <v>179</v>
      </c>
      <c r="B223" s="5" t="s">
        <v>68</v>
      </c>
      <c r="C223" s="4" t="s">
        <v>43</v>
      </c>
      <c r="D223" s="4">
        <v>7.5</v>
      </c>
      <c r="E223" s="4">
        <v>7.1</v>
      </c>
      <c r="F223" s="4">
        <v>68.900000000000006</v>
      </c>
      <c r="G223" s="4">
        <v>365</v>
      </c>
    </row>
    <row r="224" spans="1:7" x14ac:dyDescent="0.3">
      <c r="A224" s="4">
        <v>283</v>
      </c>
      <c r="B224" s="5" t="s">
        <v>65</v>
      </c>
      <c r="C224" s="4">
        <v>200</v>
      </c>
      <c r="D224" s="4">
        <v>0.1</v>
      </c>
      <c r="E224" s="4"/>
      <c r="F224" s="4">
        <v>9.1</v>
      </c>
      <c r="G224" s="4">
        <v>35</v>
      </c>
    </row>
    <row r="225" spans="1:7" ht="17.25" customHeight="1" x14ac:dyDescent="0.3">
      <c r="A225" s="17">
        <v>1</v>
      </c>
      <c r="B225" s="18" t="s">
        <v>10</v>
      </c>
      <c r="C225" s="17">
        <v>30</v>
      </c>
      <c r="D225" s="17">
        <v>2</v>
      </c>
      <c r="E225" s="17">
        <v>0.3</v>
      </c>
      <c r="F225" s="17">
        <v>14.6</v>
      </c>
      <c r="G225" s="17">
        <v>73</v>
      </c>
    </row>
    <row r="226" spans="1:7" x14ac:dyDescent="0.3">
      <c r="A226" s="2">
        <v>365</v>
      </c>
      <c r="B226" s="1" t="s">
        <v>51</v>
      </c>
      <c r="C226" s="2">
        <v>8</v>
      </c>
      <c r="D226" s="2">
        <v>0.08</v>
      </c>
      <c r="E226" s="2">
        <v>5.7</v>
      </c>
      <c r="F226" s="2">
        <v>0.1</v>
      </c>
      <c r="G226" s="2">
        <v>52.8</v>
      </c>
    </row>
    <row r="227" spans="1:7" x14ac:dyDescent="0.3">
      <c r="A227" s="2">
        <v>38</v>
      </c>
      <c r="B227" s="1" t="s">
        <v>57</v>
      </c>
      <c r="C227" s="2">
        <v>125</v>
      </c>
      <c r="D227" s="2">
        <v>0.5</v>
      </c>
      <c r="E227" s="2">
        <v>0.5</v>
      </c>
      <c r="F227" s="2">
        <v>12.25</v>
      </c>
      <c r="G227" s="2">
        <v>58.75</v>
      </c>
    </row>
    <row r="228" spans="1:7" x14ac:dyDescent="0.3">
      <c r="A228" s="28" t="s">
        <v>17</v>
      </c>
      <c r="B228" s="29"/>
      <c r="C228" s="23"/>
      <c r="D228" s="7">
        <f>SUM(D223:D227)</f>
        <v>10.18</v>
      </c>
      <c r="E228" s="7">
        <f>SUM(E223:E227)</f>
        <v>13.6</v>
      </c>
      <c r="F228" s="7">
        <f>SUM(F223:F227)</f>
        <v>104.94999999999999</v>
      </c>
      <c r="G228" s="7">
        <f>SUM(G223:G227)</f>
        <v>584.54999999999995</v>
      </c>
    </row>
    <row r="229" spans="1:7" ht="17.25" customHeight="1" x14ac:dyDescent="0.3">
      <c r="A229" s="37" t="s">
        <v>126</v>
      </c>
      <c r="B229" s="37"/>
      <c r="C229" s="37"/>
      <c r="D229" s="37"/>
      <c r="E229" s="37"/>
      <c r="F229" s="37"/>
      <c r="G229" s="37"/>
    </row>
    <row r="230" spans="1:7" x14ac:dyDescent="0.3">
      <c r="A230" s="10" t="s">
        <v>94</v>
      </c>
      <c r="B230" s="5" t="s">
        <v>69</v>
      </c>
      <c r="C230" s="4" t="s">
        <v>59</v>
      </c>
      <c r="D230" s="4">
        <v>2.1</v>
      </c>
      <c r="E230" s="4">
        <v>5.6</v>
      </c>
      <c r="F230" s="4">
        <v>12.4</v>
      </c>
      <c r="G230" s="4">
        <v>113</v>
      </c>
    </row>
    <row r="231" spans="1:7" x14ac:dyDescent="0.3">
      <c r="A231" s="9">
        <v>92</v>
      </c>
      <c r="B231" s="5" t="s">
        <v>70</v>
      </c>
      <c r="C231" s="4" t="s">
        <v>11</v>
      </c>
      <c r="D231" s="4">
        <v>14.19</v>
      </c>
      <c r="E231" s="4">
        <v>14.75</v>
      </c>
      <c r="F231" s="4">
        <v>2.63</v>
      </c>
      <c r="G231" s="4">
        <v>200.08</v>
      </c>
    </row>
    <row r="232" spans="1:7" x14ac:dyDescent="0.3">
      <c r="A232" s="4">
        <v>228</v>
      </c>
      <c r="B232" s="5" t="s">
        <v>12</v>
      </c>
      <c r="C232" s="4" t="s">
        <v>43</v>
      </c>
      <c r="D232" s="4">
        <v>6.36</v>
      </c>
      <c r="E232" s="4">
        <v>7.08</v>
      </c>
      <c r="F232" s="4">
        <v>41.08</v>
      </c>
      <c r="G232" s="4">
        <v>253.92</v>
      </c>
    </row>
    <row r="233" spans="1:7" x14ac:dyDescent="0.3">
      <c r="A233" s="4">
        <v>283</v>
      </c>
      <c r="B233" s="5" t="s">
        <v>65</v>
      </c>
      <c r="C233" s="4">
        <v>200</v>
      </c>
      <c r="D233" s="4">
        <v>0.1</v>
      </c>
      <c r="E233" s="4"/>
      <c r="F233" s="4">
        <v>9.1</v>
      </c>
      <c r="G233" s="4">
        <v>35</v>
      </c>
    </row>
    <row r="234" spans="1:7" ht="17.25" customHeight="1" x14ac:dyDescent="0.3">
      <c r="A234" s="4"/>
      <c r="B234" s="5" t="s">
        <v>10</v>
      </c>
      <c r="C234" s="4">
        <v>20</v>
      </c>
      <c r="D234" s="4">
        <v>1.3</v>
      </c>
      <c r="E234" s="4">
        <v>0.2</v>
      </c>
      <c r="F234" s="4">
        <v>11</v>
      </c>
      <c r="G234" s="4">
        <v>52</v>
      </c>
    </row>
    <row r="235" spans="1:7" x14ac:dyDescent="0.3">
      <c r="A235" s="4"/>
      <c r="B235" s="5" t="s">
        <v>14</v>
      </c>
      <c r="C235" s="4">
        <v>30</v>
      </c>
      <c r="D235" s="4">
        <v>2.4</v>
      </c>
      <c r="E235" s="4">
        <v>0.3</v>
      </c>
      <c r="F235" s="4">
        <v>13.8</v>
      </c>
      <c r="G235" s="4">
        <v>66</v>
      </c>
    </row>
    <row r="236" spans="1:7" ht="18.75" customHeight="1" x14ac:dyDescent="0.3">
      <c r="A236" s="28" t="s">
        <v>15</v>
      </c>
      <c r="B236" s="29"/>
      <c r="C236" s="8"/>
      <c r="D236" s="7">
        <f>SUM(D230:D235)</f>
        <v>26.45</v>
      </c>
      <c r="E236" s="7">
        <f t="shared" ref="E236" si="11">SUM(E230:E235)</f>
        <v>27.93</v>
      </c>
      <c r="F236" s="7">
        <f>SUM(F230:F235)</f>
        <v>90.009999999999991</v>
      </c>
      <c r="G236" s="7">
        <f>G231+G232+G233+G234+G235+G230</f>
        <v>720</v>
      </c>
    </row>
    <row r="237" spans="1:7" x14ac:dyDescent="0.3">
      <c r="A237" s="30" t="s">
        <v>16</v>
      </c>
      <c r="B237" s="31"/>
      <c r="C237" s="3"/>
      <c r="D237" s="6">
        <f>D228+D236</f>
        <v>36.629999999999995</v>
      </c>
      <c r="E237" s="6">
        <f t="shared" ref="E237:G237" si="12">E228+E236</f>
        <v>41.53</v>
      </c>
      <c r="F237" s="6">
        <f t="shared" si="12"/>
        <v>194.95999999999998</v>
      </c>
      <c r="G237" s="6">
        <f t="shared" si="12"/>
        <v>1304.55</v>
      </c>
    </row>
    <row r="238" spans="1:7" ht="18" customHeight="1" x14ac:dyDescent="0.3"/>
    <row r="239" spans="1:7" ht="18" customHeight="1" x14ac:dyDescent="0.3"/>
    <row r="240" spans="1:7" ht="18" customHeight="1" x14ac:dyDescent="0.3"/>
    <row r="241" spans="1:7" ht="18" customHeight="1" x14ac:dyDescent="0.3"/>
    <row r="242" spans="1:7" ht="18" customHeight="1" x14ac:dyDescent="0.3">
      <c r="A242" t="s">
        <v>119</v>
      </c>
      <c r="E242" s="27"/>
      <c r="F242" s="38" t="s">
        <v>120</v>
      </c>
      <c r="G242" s="38"/>
    </row>
    <row r="243" spans="1:7" ht="18" customHeight="1" x14ac:dyDescent="0.3">
      <c r="A243" t="s">
        <v>130</v>
      </c>
      <c r="E243" s="26"/>
      <c r="F243" s="38" t="s">
        <v>133</v>
      </c>
      <c r="G243" s="38"/>
    </row>
    <row r="244" spans="1:7" ht="15.75" customHeight="1" x14ac:dyDescent="0.3">
      <c r="A244" t="s">
        <v>131</v>
      </c>
      <c r="E244" s="26"/>
      <c r="F244" s="38" t="s">
        <v>134</v>
      </c>
      <c r="G244" s="38"/>
    </row>
    <row r="245" spans="1:7" ht="15" customHeight="1" x14ac:dyDescent="0.3">
      <c r="A245" t="s">
        <v>132</v>
      </c>
      <c r="E245" s="26"/>
      <c r="F245" s="38" t="s">
        <v>135</v>
      </c>
      <c r="G245" s="38"/>
    </row>
    <row r="246" spans="1:7" x14ac:dyDescent="0.3">
      <c r="E246" s="26"/>
      <c r="F246" s="26"/>
      <c r="G246" s="26"/>
    </row>
    <row r="247" spans="1:7" ht="18" customHeight="1" x14ac:dyDescent="0.3">
      <c r="C247" s="32"/>
      <c r="D247" s="32"/>
    </row>
    <row r="248" spans="1:7" ht="15.6" x14ac:dyDescent="0.3">
      <c r="C248" s="32"/>
      <c r="D248" s="32"/>
    </row>
    <row r="249" spans="1:7" x14ac:dyDescent="0.3">
      <c r="A249" s="33" t="s">
        <v>18</v>
      </c>
      <c r="B249" s="35" t="s">
        <v>0</v>
      </c>
      <c r="C249" s="35" t="s">
        <v>1</v>
      </c>
      <c r="D249" s="35" t="s">
        <v>2</v>
      </c>
      <c r="E249" s="35"/>
      <c r="F249" s="36"/>
      <c r="G249" s="20" t="s">
        <v>3</v>
      </c>
    </row>
    <row r="250" spans="1:7" ht="20.399999999999999" x14ac:dyDescent="0.3">
      <c r="A250" s="34"/>
      <c r="B250" s="35"/>
      <c r="C250" s="35"/>
      <c r="D250" s="22" t="s">
        <v>5</v>
      </c>
      <c r="E250" s="22" t="s">
        <v>6</v>
      </c>
      <c r="F250" s="24" t="s">
        <v>7</v>
      </c>
      <c r="G250" s="21" t="s">
        <v>4</v>
      </c>
    </row>
    <row r="251" spans="1:7" x14ac:dyDescent="0.3">
      <c r="A251" s="2">
        <v>1</v>
      </c>
      <c r="B251" s="2">
        <v>2</v>
      </c>
      <c r="C251" s="2">
        <v>3</v>
      </c>
      <c r="D251" s="2">
        <v>4</v>
      </c>
      <c r="E251" s="2">
        <v>5</v>
      </c>
      <c r="F251" s="2">
        <v>6</v>
      </c>
      <c r="G251" s="2">
        <v>7</v>
      </c>
    </row>
    <row r="252" spans="1:7" x14ac:dyDescent="0.3">
      <c r="A252" s="37" t="s">
        <v>124</v>
      </c>
      <c r="B252" s="37"/>
      <c r="C252" s="37"/>
      <c r="D252" s="37"/>
      <c r="E252" s="37"/>
      <c r="F252" s="37"/>
      <c r="G252" s="37"/>
    </row>
    <row r="253" spans="1:7" x14ac:dyDescent="0.3">
      <c r="A253" s="4">
        <v>203</v>
      </c>
      <c r="B253" s="5" t="s">
        <v>71</v>
      </c>
      <c r="C253" s="4" t="s">
        <v>8</v>
      </c>
      <c r="D253" s="4">
        <v>10.68</v>
      </c>
      <c r="E253" s="4">
        <v>9.9700000000000006</v>
      </c>
      <c r="F253" s="4">
        <v>5.33</v>
      </c>
      <c r="G253" s="4">
        <v>153.79</v>
      </c>
    </row>
    <row r="254" spans="1:7" x14ac:dyDescent="0.3">
      <c r="A254" s="4">
        <v>218</v>
      </c>
      <c r="B254" s="5" t="s">
        <v>95</v>
      </c>
      <c r="C254" s="4">
        <v>180</v>
      </c>
      <c r="D254" s="4">
        <v>9.7899999999999991</v>
      </c>
      <c r="E254" s="4">
        <v>10.35</v>
      </c>
      <c r="F254" s="4">
        <v>41.96</v>
      </c>
      <c r="G254" s="4">
        <v>302.06</v>
      </c>
    </row>
    <row r="255" spans="1:7" x14ac:dyDescent="0.3">
      <c r="A255" s="4">
        <v>294</v>
      </c>
      <c r="B255" s="5" t="s">
        <v>21</v>
      </c>
      <c r="C255" s="4" t="s">
        <v>81</v>
      </c>
      <c r="D255" s="4">
        <v>7.0000000000000007E-2</v>
      </c>
      <c r="E255" s="4">
        <v>0.01</v>
      </c>
      <c r="F255" s="4">
        <v>15.31</v>
      </c>
      <c r="G255" s="4">
        <v>61.62</v>
      </c>
    </row>
    <row r="256" spans="1:7" ht="17.25" customHeight="1" x14ac:dyDescent="0.3">
      <c r="A256" s="4">
        <v>1</v>
      </c>
      <c r="B256" s="5" t="s">
        <v>10</v>
      </c>
      <c r="C256" s="4">
        <v>30</v>
      </c>
      <c r="D256" s="4">
        <v>2</v>
      </c>
      <c r="E256" s="4">
        <v>0.3</v>
      </c>
      <c r="F256" s="4">
        <v>14.6</v>
      </c>
      <c r="G256" s="4">
        <v>73</v>
      </c>
    </row>
    <row r="257" spans="1:7" x14ac:dyDescent="0.3">
      <c r="A257" s="4">
        <v>27.01</v>
      </c>
      <c r="B257" s="5" t="s">
        <v>72</v>
      </c>
      <c r="C257" s="4">
        <v>15</v>
      </c>
      <c r="D257" s="4">
        <v>3.9</v>
      </c>
      <c r="E257" s="4">
        <v>3.98</v>
      </c>
      <c r="F257" s="4">
        <v>0.53</v>
      </c>
      <c r="G257" s="4">
        <v>53.34</v>
      </c>
    </row>
    <row r="258" spans="1:7" x14ac:dyDescent="0.3">
      <c r="A258" s="28" t="s">
        <v>17</v>
      </c>
      <c r="B258" s="29"/>
      <c r="C258" s="23"/>
      <c r="D258" s="7">
        <f>SUM(D253:D257)</f>
        <v>26.439999999999998</v>
      </c>
      <c r="E258" s="7">
        <f>SUM(E253:E257)</f>
        <v>24.610000000000003</v>
      </c>
      <c r="F258" s="7">
        <f>SUM(F253:F257)</f>
        <v>77.73</v>
      </c>
      <c r="G258" s="7">
        <f>SUM(G253:G257)</f>
        <v>643.81000000000006</v>
      </c>
    </row>
    <row r="259" spans="1:7" x14ac:dyDescent="0.3">
      <c r="A259" s="37" t="s">
        <v>125</v>
      </c>
      <c r="B259" s="37"/>
      <c r="C259" s="37"/>
      <c r="D259" s="37"/>
      <c r="E259" s="37"/>
      <c r="F259" s="37"/>
      <c r="G259" s="37"/>
    </row>
    <row r="260" spans="1:7" ht="18" customHeight="1" x14ac:dyDescent="0.3">
      <c r="A260" s="4">
        <v>4</v>
      </c>
      <c r="B260" s="5" t="s">
        <v>96</v>
      </c>
      <c r="C260" s="4">
        <v>60</v>
      </c>
      <c r="D260" s="4">
        <v>0.5</v>
      </c>
      <c r="E260" s="4">
        <v>3.04</v>
      </c>
      <c r="F260" s="4">
        <v>3.19</v>
      </c>
      <c r="G260" s="4">
        <v>42.01</v>
      </c>
    </row>
    <row r="261" spans="1:7" x14ac:dyDescent="0.3">
      <c r="A261" s="4">
        <v>43</v>
      </c>
      <c r="B261" s="5" t="s">
        <v>97</v>
      </c>
      <c r="C261" s="4" t="s">
        <v>59</v>
      </c>
      <c r="D261" s="4">
        <v>1.93</v>
      </c>
      <c r="E261" s="4">
        <v>6.34</v>
      </c>
      <c r="F261" s="4">
        <v>10.050000000000001</v>
      </c>
      <c r="G261" s="4">
        <v>104.16</v>
      </c>
    </row>
    <row r="262" spans="1:7" x14ac:dyDescent="0.3">
      <c r="A262" s="4">
        <v>174</v>
      </c>
      <c r="B262" s="5" t="s">
        <v>73</v>
      </c>
      <c r="C262" s="4" t="s">
        <v>8</v>
      </c>
      <c r="D262" s="4">
        <v>8.9499999999999993</v>
      </c>
      <c r="E262" s="4">
        <v>5.48</v>
      </c>
      <c r="F262" s="4">
        <v>9.16</v>
      </c>
      <c r="G262" s="4">
        <v>121.07</v>
      </c>
    </row>
    <row r="263" spans="1:7" x14ac:dyDescent="0.3">
      <c r="A263" s="4">
        <v>138.21</v>
      </c>
      <c r="B263" s="5" t="s">
        <v>64</v>
      </c>
      <c r="C263" s="4">
        <v>180</v>
      </c>
      <c r="D263" s="4">
        <v>3.83</v>
      </c>
      <c r="E263" s="4">
        <v>7.27</v>
      </c>
      <c r="F263" s="4">
        <v>27.99</v>
      </c>
      <c r="G263" s="4">
        <v>192.51</v>
      </c>
    </row>
    <row r="264" spans="1:7" x14ac:dyDescent="0.3">
      <c r="A264" s="4">
        <v>283</v>
      </c>
      <c r="B264" s="5" t="s">
        <v>61</v>
      </c>
      <c r="C264" s="4">
        <v>200</v>
      </c>
      <c r="D264" s="4">
        <v>0.63</v>
      </c>
      <c r="E264" s="4"/>
      <c r="F264" s="4">
        <v>27.9</v>
      </c>
      <c r="G264" s="4">
        <v>114</v>
      </c>
    </row>
    <row r="265" spans="1:7" ht="17.25" customHeight="1" x14ac:dyDescent="0.3">
      <c r="A265" s="4"/>
      <c r="B265" s="5" t="s">
        <v>10</v>
      </c>
      <c r="C265" s="4">
        <v>20</v>
      </c>
      <c r="D265" s="4">
        <v>1.3</v>
      </c>
      <c r="E265" s="4">
        <v>0.2</v>
      </c>
      <c r="F265" s="4">
        <v>11</v>
      </c>
      <c r="G265" s="4">
        <v>52</v>
      </c>
    </row>
    <row r="266" spans="1:7" x14ac:dyDescent="0.3">
      <c r="A266" s="4"/>
      <c r="B266" s="5" t="s">
        <v>14</v>
      </c>
      <c r="C266" s="4">
        <v>30</v>
      </c>
      <c r="D266" s="4">
        <v>2.4</v>
      </c>
      <c r="E266" s="4">
        <v>0.3</v>
      </c>
      <c r="F266" s="4">
        <v>13.8</v>
      </c>
      <c r="G266" s="4">
        <v>66</v>
      </c>
    </row>
    <row r="267" spans="1:7" x14ac:dyDescent="0.3">
      <c r="A267" s="28" t="s">
        <v>15</v>
      </c>
      <c r="B267" s="29"/>
      <c r="C267" s="8"/>
      <c r="D267" s="7">
        <f>SUM(D260:D266)</f>
        <v>19.54</v>
      </c>
      <c r="E267" s="7">
        <f t="shared" ref="E267:G267" si="13">SUM(E260:E266)</f>
        <v>22.63</v>
      </c>
      <c r="F267" s="7">
        <f t="shared" si="13"/>
        <v>103.08999999999999</v>
      </c>
      <c r="G267" s="7">
        <f t="shared" si="13"/>
        <v>691.75</v>
      </c>
    </row>
    <row r="268" spans="1:7" ht="18" customHeight="1" x14ac:dyDescent="0.3">
      <c r="A268" s="30" t="s">
        <v>16</v>
      </c>
      <c r="B268" s="31"/>
      <c r="C268" s="3"/>
      <c r="D268" s="6">
        <f>D258+D267</f>
        <v>45.98</v>
      </c>
      <c r="E268" s="6">
        <f t="shared" ref="E268:G268" si="14">E258+E267</f>
        <v>47.24</v>
      </c>
      <c r="F268" s="6">
        <f t="shared" si="14"/>
        <v>180.82</v>
      </c>
      <c r="G268" s="6">
        <f t="shared" si="14"/>
        <v>1335.56</v>
      </c>
    </row>
    <row r="273" spans="1:7" ht="18" customHeight="1" x14ac:dyDescent="0.3">
      <c r="A273" t="s">
        <v>119</v>
      </c>
      <c r="E273" s="27"/>
      <c r="F273" s="38" t="s">
        <v>120</v>
      </c>
      <c r="G273" s="38"/>
    </row>
    <row r="274" spans="1:7" ht="18" customHeight="1" x14ac:dyDescent="0.3">
      <c r="A274" t="s">
        <v>130</v>
      </c>
      <c r="E274" s="26"/>
      <c r="F274" s="38" t="s">
        <v>133</v>
      </c>
      <c r="G274" s="38"/>
    </row>
    <row r="275" spans="1:7" ht="15.75" customHeight="1" x14ac:dyDescent="0.3">
      <c r="A275" t="s">
        <v>131</v>
      </c>
      <c r="E275" s="26"/>
      <c r="F275" s="38" t="s">
        <v>134</v>
      </c>
      <c r="G275" s="38"/>
    </row>
    <row r="276" spans="1:7" ht="15" customHeight="1" x14ac:dyDescent="0.3">
      <c r="A276" t="s">
        <v>132</v>
      </c>
      <c r="E276" s="26"/>
      <c r="F276" s="38" t="s">
        <v>135</v>
      </c>
      <c r="G276" s="38"/>
    </row>
    <row r="277" spans="1:7" x14ac:dyDescent="0.3">
      <c r="E277" s="26"/>
      <c r="F277" s="26"/>
      <c r="G277" s="26"/>
    </row>
    <row r="278" spans="1:7" ht="18" customHeight="1" x14ac:dyDescent="0.3">
      <c r="C278" s="32"/>
      <c r="D278" s="32"/>
    </row>
    <row r="280" spans="1:7" x14ac:dyDescent="0.3">
      <c r="A280" s="33" t="s">
        <v>18</v>
      </c>
      <c r="B280" s="35" t="s">
        <v>0</v>
      </c>
      <c r="C280" s="35" t="s">
        <v>1</v>
      </c>
      <c r="D280" s="35" t="s">
        <v>2</v>
      </c>
      <c r="E280" s="35"/>
      <c r="F280" s="36"/>
      <c r="G280" s="20" t="s">
        <v>3</v>
      </c>
    </row>
    <row r="281" spans="1:7" ht="18" customHeight="1" x14ac:dyDescent="0.3">
      <c r="A281" s="34"/>
      <c r="B281" s="35"/>
      <c r="C281" s="35"/>
      <c r="D281" s="22" t="s">
        <v>5</v>
      </c>
      <c r="E281" s="22" t="s">
        <v>6</v>
      </c>
      <c r="F281" s="24" t="s">
        <v>7</v>
      </c>
      <c r="G281" s="21" t="s">
        <v>4</v>
      </c>
    </row>
    <row r="282" spans="1:7" x14ac:dyDescent="0.3">
      <c r="A282" s="2">
        <v>1</v>
      </c>
      <c r="B282" s="2">
        <v>2</v>
      </c>
      <c r="C282" s="2">
        <v>3</v>
      </c>
      <c r="D282" s="2">
        <v>4</v>
      </c>
      <c r="E282" s="2">
        <v>5</v>
      </c>
      <c r="F282" s="2">
        <v>6</v>
      </c>
      <c r="G282" s="2">
        <v>7</v>
      </c>
    </row>
    <row r="283" spans="1:7" x14ac:dyDescent="0.3">
      <c r="A283" s="37" t="s">
        <v>127</v>
      </c>
      <c r="B283" s="37"/>
      <c r="C283" s="37"/>
      <c r="D283" s="37"/>
      <c r="E283" s="37"/>
      <c r="F283" s="37"/>
      <c r="G283" s="37"/>
    </row>
    <row r="284" spans="1:7" x14ac:dyDescent="0.3">
      <c r="A284" s="4">
        <v>102</v>
      </c>
      <c r="B284" s="5" t="s">
        <v>74</v>
      </c>
      <c r="C284" s="4" t="s">
        <v>43</v>
      </c>
      <c r="D284" s="4">
        <v>6.94</v>
      </c>
      <c r="E284" s="4">
        <v>7.56</v>
      </c>
      <c r="F284" s="4">
        <v>31.84</v>
      </c>
      <c r="G284" s="4">
        <v>218.76</v>
      </c>
    </row>
    <row r="285" spans="1:7" x14ac:dyDescent="0.3">
      <c r="A285" s="4">
        <v>283</v>
      </c>
      <c r="B285" s="5" t="s">
        <v>13</v>
      </c>
      <c r="C285" s="4">
        <v>200</v>
      </c>
      <c r="D285" s="4">
        <v>0.1</v>
      </c>
      <c r="E285" s="4"/>
      <c r="F285" s="4">
        <v>9.1</v>
      </c>
      <c r="G285" s="4">
        <v>35</v>
      </c>
    </row>
    <row r="286" spans="1:7" ht="18" customHeight="1" x14ac:dyDescent="0.3">
      <c r="A286" s="17">
        <v>1</v>
      </c>
      <c r="B286" s="18" t="s">
        <v>10</v>
      </c>
      <c r="C286" s="17">
        <v>30</v>
      </c>
      <c r="D286" s="17">
        <v>2</v>
      </c>
      <c r="E286" s="17">
        <v>0.3</v>
      </c>
      <c r="F286" s="17">
        <v>14.6</v>
      </c>
      <c r="G286" s="17">
        <v>73</v>
      </c>
    </row>
    <row r="287" spans="1:7" x14ac:dyDescent="0.3">
      <c r="A287" s="2">
        <v>365</v>
      </c>
      <c r="B287" s="1" t="s">
        <v>51</v>
      </c>
      <c r="C287" s="2">
        <v>10</v>
      </c>
      <c r="D287" s="2">
        <v>0.08</v>
      </c>
      <c r="E287" s="2">
        <v>7.2</v>
      </c>
      <c r="F287" s="2">
        <v>0.1</v>
      </c>
      <c r="G287" s="2">
        <v>66</v>
      </c>
    </row>
    <row r="288" spans="1:7" x14ac:dyDescent="0.3">
      <c r="A288" s="2">
        <v>42</v>
      </c>
      <c r="B288" s="1" t="s">
        <v>72</v>
      </c>
      <c r="C288" s="2">
        <v>15</v>
      </c>
      <c r="D288" s="2">
        <v>3.9</v>
      </c>
      <c r="E288" s="2">
        <v>3.98</v>
      </c>
      <c r="F288" s="2">
        <v>0.53</v>
      </c>
      <c r="G288" s="2">
        <v>53.34</v>
      </c>
    </row>
    <row r="289" spans="1:7" x14ac:dyDescent="0.3">
      <c r="A289" s="2">
        <v>476.01</v>
      </c>
      <c r="B289" s="1" t="s">
        <v>123</v>
      </c>
      <c r="C289" s="2">
        <v>100</v>
      </c>
      <c r="D289" s="2">
        <v>3.2</v>
      </c>
      <c r="E289" s="2">
        <v>3.2</v>
      </c>
      <c r="F289" s="2">
        <v>9.1999999999999993</v>
      </c>
      <c r="G289" s="2">
        <v>80</v>
      </c>
    </row>
    <row r="290" spans="1:7" x14ac:dyDescent="0.3">
      <c r="A290" s="28" t="s">
        <v>17</v>
      </c>
      <c r="B290" s="29"/>
      <c r="C290" s="23"/>
      <c r="D290" s="7">
        <f>D284+D285+D286+D287+D289+D288</f>
        <v>16.22</v>
      </c>
      <c r="E290" s="7">
        <f>E284+E285+E286+E287+E289+E288</f>
        <v>22.24</v>
      </c>
      <c r="F290" s="7">
        <f>F284+F285+F286+F287+F289+F288</f>
        <v>65.37</v>
      </c>
      <c r="G290" s="7">
        <f>G284+G285+G286+G287+G289+G288</f>
        <v>526.1</v>
      </c>
    </row>
    <row r="291" spans="1:7" x14ac:dyDescent="0.3">
      <c r="A291" s="37" t="s">
        <v>126</v>
      </c>
      <c r="B291" s="37"/>
      <c r="C291" s="37"/>
      <c r="D291" s="37"/>
      <c r="E291" s="37"/>
      <c r="F291" s="37"/>
      <c r="G291" s="37"/>
    </row>
    <row r="292" spans="1:7" x14ac:dyDescent="0.3">
      <c r="A292" s="4">
        <v>63</v>
      </c>
      <c r="B292" s="5" t="s">
        <v>98</v>
      </c>
      <c r="C292" s="4" t="s">
        <v>55</v>
      </c>
      <c r="D292" s="10" t="s">
        <v>99</v>
      </c>
      <c r="E292" s="10" t="s">
        <v>100</v>
      </c>
      <c r="F292" s="10" t="s">
        <v>101</v>
      </c>
      <c r="G292" s="10" t="s">
        <v>102</v>
      </c>
    </row>
    <row r="293" spans="1:7" x14ac:dyDescent="0.3">
      <c r="A293" s="4">
        <v>209</v>
      </c>
      <c r="B293" s="5" t="s">
        <v>63</v>
      </c>
      <c r="C293" s="4" t="s">
        <v>24</v>
      </c>
      <c r="D293" s="10" t="s">
        <v>103</v>
      </c>
      <c r="E293" s="10" t="s">
        <v>104</v>
      </c>
      <c r="F293" s="10" t="s">
        <v>105</v>
      </c>
      <c r="G293" s="10" t="s">
        <v>106</v>
      </c>
    </row>
    <row r="294" spans="1:7" x14ac:dyDescent="0.3">
      <c r="A294" s="4">
        <v>225</v>
      </c>
      <c r="B294" s="5" t="s">
        <v>9</v>
      </c>
      <c r="C294" s="4">
        <v>180</v>
      </c>
      <c r="D294" s="9">
        <v>4.46</v>
      </c>
      <c r="E294" s="9">
        <v>6.53</v>
      </c>
      <c r="F294" s="4">
        <v>45.32</v>
      </c>
      <c r="G294" s="4">
        <v>258.08</v>
      </c>
    </row>
    <row r="295" spans="1:7" x14ac:dyDescent="0.3">
      <c r="A295" s="4">
        <v>294</v>
      </c>
      <c r="B295" s="5" t="s">
        <v>50</v>
      </c>
      <c r="C295" s="4">
        <v>200</v>
      </c>
      <c r="D295" s="10" t="s">
        <v>75</v>
      </c>
      <c r="E295" s="10" t="s">
        <v>75</v>
      </c>
      <c r="F295" s="10" t="s">
        <v>117</v>
      </c>
      <c r="G295" s="10" t="s">
        <v>118</v>
      </c>
    </row>
    <row r="296" spans="1:7" ht="18" customHeight="1" x14ac:dyDescent="0.3">
      <c r="A296" s="4"/>
      <c r="B296" s="5" t="s">
        <v>10</v>
      </c>
      <c r="C296" s="4">
        <v>20</v>
      </c>
      <c r="D296" s="10" t="s">
        <v>107</v>
      </c>
      <c r="E296" s="10" t="s">
        <v>109</v>
      </c>
      <c r="F296" s="10" t="s">
        <v>111</v>
      </c>
      <c r="G296" s="10" t="s">
        <v>113</v>
      </c>
    </row>
    <row r="297" spans="1:7" x14ac:dyDescent="0.3">
      <c r="A297" s="4"/>
      <c r="B297" s="5" t="s">
        <v>14</v>
      </c>
      <c r="C297" s="4">
        <v>30</v>
      </c>
      <c r="D297" s="10" t="s">
        <v>108</v>
      </c>
      <c r="E297" s="10" t="s">
        <v>110</v>
      </c>
      <c r="F297" s="10" t="s">
        <v>112</v>
      </c>
      <c r="G297" s="10" t="s">
        <v>114</v>
      </c>
    </row>
    <row r="298" spans="1:7" x14ac:dyDescent="0.3">
      <c r="A298" s="28" t="s">
        <v>15</v>
      </c>
      <c r="B298" s="29"/>
      <c r="C298" s="8"/>
      <c r="D298" s="7">
        <f>D292+D293+D294+D295+D296+D297</f>
        <v>26.14</v>
      </c>
      <c r="E298" s="7">
        <f t="shared" ref="E298:G298" si="15">E292+E293+E294+E295+E296+E297</f>
        <v>22.700000000000003</v>
      </c>
      <c r="F298" s="7">
        <f t="shared" si="15"/>
        <v>127.28</v>
      </c>
      <c r="G298" s="7">
        <f t="shared" si="15"/>
        <v>821.20999999999992</v>
      </c>
    </row>
    <row r="299" spans="1:7" x14ac:dyDescent="0.3">
      <c r="A299" s="30" t="s">
        <v>16</v>
      </c>
      <c r="B299" s="31"/>
      <c r="C299" s="3"/>
      <c r="D299" s="6">
        <f>D290+D298</f>
        <v>42.36</v>
      </c>
      <c r="E299" s="6">
        <f t="shared" ref="E299:G299" si="16">E290+E298</f>
        <v>44.94</v>
      </c>
      <c r="F299" s="6">
        <f t="shared" si="16"/>
        <v>192.65</v>
      </c>
      <c r="G299" s="6">
        <f t="shared" si="16"/>
        <v>1347.31</v>
      </c>
    </row>
    <row r="300" spans="1:7" x14ac:dyDescent="0.3">
      <c r="A300" s="19"/>
      <c r="B300" s="19"/>
      <c r="C300" s="11"/>
      <c r="D300" s="12"/>
      <c r="E300" s="12"/>
      <c r="F300" s="12"/>
      <c r="G300" s="12"/>
    </row>
    <row r="301" spans="1:7" x14ac:dyDescent="0.3">
      <c r="A301" s="19"/>
      <c r="B301" s="19"/>
      <c r="C301" s="11"/>
      <c r="D301" s="12"/>
      <c r="E301" s="12"/>
      <c r="F301" s="12"/>
      <c r="G301" s="12"/>
    </row>
    <row r="302" spans="1:7" x14ac:dyDescent="0.3">
      <c r="A302" s="19"/>
      <c r="B302" s="19"/>
      <c r="C302" s="11"/>
      <c r="D302" s="12"/>
      <c r="E302" s="12"/>
      <c r="F302" s="12"/>
      <c r="G302" s="12"/>
    </row>
    <row r="303" spans="1:7" x14ac:dyDescent="0.3">
      <c r="A303" s="19"/>
      <c r="B303" s="19"/>
      <c r="C303" s="11"/>
      <c r="D303" s="12"/>
      <c r="E303" s="12"/>
      <c r="F303" s="12"/>
      <c r="G303" s="12"/>
    </row>
    <row r="304" spans="1:7" x14ac:dyDescent="0.3">
      <c r="A304" s="19"/>
      <c r="B304" s="19"/>
      <c r="C304" s="11"/>
      <c r="D304" s="12"/>
      <c r="E304" s="12"/>
      <c r="F304" s="12"/>
      <c r="G304" s="12"/>
    </row>
    <row r="305" spans="1:7" ht="18" customHeight="1" x14ac:dyDescent="0.3">
      <c r="A305" t="s">
        <v>119</v>
      </c>
      <c r="E305" s="27"/>
      <c r="F305" s="38" t="s">
        <v>120</v>
      </c>
      <c r="G305" s="38"/>
    </row>
    <row r="306" spans="1:7" ht="18" customHeight="1" x14ac:dyDescent="0.3">
      <c r="A306" t="s">
        <v>130</v>
      </c>
      <c r="E306" s="26"/>
      <c r="F306" s="38" t="s">
        <v>133</v>
      </c>
      <c r="G306" s="38"/>
    </row>
    <row r="307" spans="1:7" ht="15.75" customHeight="1" x14ac:dyDescent="0.3">
      <c r="A307" t="s">
        <v>131</v>
      </c>
      <c r="E307" s="26"/>
      <c r="F307" s="38" t="s">
        <v>134</v>
      </c>
      <c r="G307" s="38"/>
    </row>
    <row r="308" spans="1:7" ht="15" customHeight="1" x14ac:dyDescent="0.3">
      <c r="A308" t="s">
        <v>132</v>
      </c>
      <c r="E308" s="26"/>
      <c r="F308" s="38" t="s">
        <v>135</v>
      </c>
      <c r="G308" s="38"/>
    </row>
    <row r="309" spans="1:7" x14ac:dyDescent="0.3">
      <c r="E309" s="26"/>
      <c r="F309" s="26"/>
      <c r="G309" s="26"/>
    </row>
    <row r="310" spans="1:7" ht="18" customHeight="1" x14ac:dyDescent="0.3">
      <c r="C310" s="32"/>
      <c r="D310" s="32"/>
    </row>
    <row r="311" spans="1:7" ht="18" customHeight="1" x14ac:dyDescent="0.3">
      <c r="C311" s="32"/>
      <c r="D311" s="50"/>
    </row>
    <row r="312" spans="1:7" ht="15" customHeight="1" x14ac:dyDescent="0.3">
      <c r="A312" s="33" t="s">
        <v>18</v>
      </c>
      <c r="B312" s="35" t="s">
        <v>0</v>
      </c>
      <c r="C312" s="35" t="s">
        <v>1</v>
      </c>
      <c r="D312" s="35" t="s">
        <v>2</v>
      </c>
      <c r="E312" s="35"/>
      <c r="F312" s="35"/>
      <c r="G312" s="20" t="s">
        <v>3</v>
      </c>
    </row>
    <row r="313" spans="1:7" ht="20.399999999999999" x14ac:dyDescent="0.3">
      <c r="A313" s="34"/>
      <c r="B313" s="35"/>
      <c r="C313" s="35"/>
      <c r="D313" s="22" t="s">
        <v>5</v>
      </c>
      <c r="E313" s="22" t="s">
        <v>6</v>
      </c>
      <c r="F313" s="22" t="s">
        <v>7</v>
      </c>
      <c r="G313" s="21" t="s">
        <v>4</v>
      </c>
    </row>
    <row r="314" spans="1:7" x14ac:dyDescent="0.3">
      <c r="A314" s="2">
        <v>1</v>
      </c>
      <c r="B314" s="2">
        <v>2</v>
      </c>
      <c r="C314" s="2">
        <v>3</v>
      </c>
      <c r="D314" s="2">
        <v>4</v>
      </c>
      <c r="E314" s="2">
        <v>5</v>
      </c>
      <c r="F314" s="2">
        <v>6</v>
      </c>
      <c r="G314" s="2">
        <v>7</v>
      </c>
    </row>
    <row r="315" spans="1:7" x14ac:dyDescent="0.3">
      <c r="A315" s="37" t="s">
        <v>124</v>
      </c>
      <c r="B315" s="37"/>
      <c r="C315" s="37"/>
      <c r="D315" s="37"/>
      <c r="E315" s="37"/>
      <c r="F315" s="37"/>
      <c r="G315" s="37"/>
    </row>
    <row r="316" spans="1:7" ht="15" customHeight="1" x14ac:dyDescent="0.3">
      <c r="A316" s="4">
        <v>189</v>
      </c>
      <c r="B316" s="5" t="s">
        <v>46</v>
      </c>
      <c r="C316" s="4" t="s">
        <v>24</v>
      </c>
      <c r="D316" s="4">
        <v>10.07</v>
      </c>
      <c r="E316" s="4">
        <v>13</v>
      </c>
      <c r="F316" s="4">
        <v>10.37</v>
      </c>
      <c r="G316" s="4">
        <v>199.33</v>
      </c>
    </row>
    <row r="317" spans="1:7" x14ac:dyDescent="0.3">
      <c r="A317" s="4">
        <v>222</v>
      </c>
      <c r="B317" s="5" t="s">
        <v>78</v>
      </c>
      <c r="C317" s="4">
        <v>200</v>
      </c>
      <c r="D317" s="4">
        <v>8.67</v>
      </c>
      <c r="E317" s="4">
        <v>8.56</v>
      </c>
      <c r="F317" s="4">
        <v>52.11</v>
      </c>
      <c r="G317" s="4">
        <v>321.44</v>
      </c>
    </row>
    <row r="318" spans="1:7" ht="15" customHeight="1" x14ac:dyDescent="0.3">
      <c r="A318" s="4">
        <v>274</v>
      </c>
      <c r="B318" s="5" t="s">
        <v>47</v>
      </c>
      <c r="C318" s="4">
        <v>200</v>
      </c>
      <c r="D318" s="4">
        <v>0.2</v>
      </c>
      <c r="E318" s="4"/>
      <c r="F318" s="4">
        <v>10</v>
      </c>
      <c r="G318" s="4">
        <v>38</v>
      </c>
    </row>
    <row r="319" spans="1:7" ht="20.25" customHeight="1" x14ac:dyDescent="0.3">
      <c r="A319" s="4">
        <v>1</v>
      </c>
      <c r="B319" s="5" t="s">
        <v>10</v>
      </c>
      <c r="C319" s="4">
        <v>30</v>
      </c>
      <c r="D319" s="4">
        <v>2</v>
      </c>
      <c r="E319" s="4">
        <v>0.3</v>
      </c>
      <c r="F319" s="4">
        <v>14.6</v>
      </c>
      <c r="G319" s="4">
        <v>73</v>
      </c>
    </row>
    <row r="320" spans="1:7" ht="18" customHeight="1" x14ac:dyDescent="0.3">
      <c r="A320" s="49" t="s">
        <v>23</v>
      </c>
      <c r="B320" s="49"/>
      <c r="C320" s="49"/>
      <c r="D320" s="7">
        <f>D316+D317+D318+D319</f>
        <v>20.94</v>
      </c>
      <c r="E320" s="7">
        <f t="shared" ref="E320:G320" si="17">E316+E317+E318+E319</f>
        <v>21.860000000000003</v>
      </c>
      <c r="F320" s="7">
        <f t="shared" si="17"/>
        <v>87.079999999999984</v>
      </c>
      <c r="G320" s="7">
        <f t="shared" si="17"/>
        <v>631.77</v>
      </c>
    </row>
    <row r="321" spans="1:7" ht="18" customHeight="1" x14ac:dyDescent="0.3">
      <c r="A321" s="37" t="s">
        <v>125</v>
      </c>
      <c r="B321" s="37"/>
      <c r="C321" s="37"/>
      <c r="D321" s="37"/>
      <c r="E321" s="37"/>
      <c r="F321" s="37"/>
      <c r="G321" s="37"/>
    </row>
    <row r="322" spans="1:7" ht="18" customHeight="1" x14ac:dyDescent="0.3">
      <c r="A322" s="4">
        <v>63</v>
      </c>
      <c r="B322" s="5" t="s">
        <v>79</v>
      </c>
      <c r="C322" s="4" t="s">
        <v>59</v>
      </c>
      <c r="D322" s="4">
        <v>2.09</v>
      </c>
      <c r="E322" s="4">
        <v>6.33</v>
      </c>
      <c r="F322" s="4">
        <v>10.67</v>
      </c>
      <c r="G322" s="4">
        <v>107.83</v>
      </c>
    </row>
    <row r="323" spans="1:7" ht="15" customHeight="1" x14ac:dyDescent="0.3">
      <c r="A323" s="4">
        <v>219</v>
      </c>
      <c r="B323" s="5" t="s">
        <v>80</v>
      </c>
      <c r="C323" s="4" t="s">
        <v>48</v>
      </c>
      <c r="D323" s="4">
        <v>10.37</v>
      </c>
      <c r="E323" s="4">
        <v>5.74</v>
      </c>
      <c r="F323" s="4">
        <v>5.36</v>
      </c>
      <c r="G323" s="4">
        <v>114.49</v>
      </c>
    </row>
    <row r="324" spans="1:7" ht="18" customHeight="1" x14ac:dyDescent="0.3">
      <c r="A324" s="4">
        <v>227</v>
      </c>
      <c r="B324" s="5" t="s">
        <v>49</v>
      </c>
      <c r="C324" s="4">
        <v>200</v>
      </c>
      <c r="D324" s="4">
        <v>7.36</v>
      </c>
      <c r="E324" s="4">
        <v>7.06</v>
      </c>
      <c r="F324" s="4">
        <v>47.1</v>
      </c>
      <c r="G324" s="4">
        <v>281.5</v>
      </c>
    </row>
    <row r="325" spans="1:7" ht="18" customHeight="1" x14ac:dyDescent="0.3">
      <c r="A325" s="4">
        <v>294</v>
      </c>
      <c r="B325" s="5" t="s">
        <v>50</v>
      </c>
      <c r="C325" s="4">
        <v>200</v>
      </c>
      <c r="D325" s="4">
        <v>0.16</v>
      </c>
      <c r="E325" s="4">
        <v>0.16</v>
      </c>
      <c r="F325" s="4">
        <v>18.89</v>
      </c>
      <c r="G325" s="4">
        <v>78.650000000000006</v>
      </c>
    </row>
    <row r="326" spans="1:7" ht="18" customHeight="1" x14ac:dyDescent="0.3">
      <c r="A326" s="4"/>
      <c r="B326" s="5" t="s">
        <v>10</v>
      </c>
      <c r="C326" s="4">
        <v>50</v>
      </c>
      <c r="D326" s="4">
        <v>3.25</v>
      </c>
      <c r="E326" s="4">
        <v>0.5</v>
      </c>
      <c r="F326" s="4">
        <v>27.5</v>
      </c>
      <c r="G326" s="4">
        <v>130</v>
      </c>
    </row>
    <row r="327" spans="1:7" ht="18" customHeight="1" x14ac:dyDescent="0.3">
      <c r="A327" s="4"/>
      <c r="B327" s="5" t="s">
        <v>14</v>
      </c>
      <c r="C327" s="4">
        <v>30</v>
      </c>
      <c r="D327" s="4">
        <v>2.4</v>
      </c>
      <c r="E327" s="4">
        <v>0.3</v>
      </c>
      <c r="F327" s="4">
        <v>13.8</v>
      </c>
      <c r="G327" s="4">
        <v>66</v>
      </c>
    </row>
    <row r="328" spans="1:7" ht="18" customHeight="1" x14ac:dyDescent="0.3">
      <c r="A328" s="23" t="s">
        <v>25</v>
      </c>
      <c r="B328" s="23"/>
      <c r="C328" s="23"/>
      <c r="D328" s="7">
        <f>SUM(D322:D327)</f>
        <v>25.63</v>
      </c>
      <c r="E328" s="7">
        <f t="shared" ref="E328:F328" si="18">SUM(E322:E327)</f>
        <v>20.09</v>
      </c>
      <c r="F328" s="7">
        <f t="shared" si="18"/>
        <v>123.32000000000001</v>
      </c>
      <c r="G328" s="7">
        <f>G322+G323+G324+G325+G326+G327</f>
        <v>778.47</v>
      </c>
    </row>
    <row r="329" spans="1:7" ht="18" customHeight="1" x14ac:dyDescent="0.3">
      <c r="A329" s="40" t="s">
        <v>26</v>
      </c>
      <c r="B329" s="40"/>
      <c r="C329" s="40"/>
      <c r="D329" s="6">
        <f>D320+D328</f>
        <v>46.57</v>
      </c>
      <c r="E329" s="6">
        <f t="shared" ref="E329:G329" si="19">E320+E328</f>
        <v>41.95</v>
      </c>
      <c r="F329" s="6">
        <f t="shared" si="19"/>
        <v>210.39999999999998</v>
      </c>
      <c r="G329" s="6">
        <f t="shared" si="19"/>
        <v>1410.24</v>
      </c>
    </row>
    <row r="330" spans="1:7" ht="18" customHeight="1" x14ac:dyDescent="0.3">
      <c r="A330" s="19"/>
      <c r="B330" s="19"/>
      <c r="C330" s="19"/>
      <c r="D330" s="12"/>
      <c r="E330" s="12"/>
      <c r="F330" s="12"/>
      <c r="G330" s="12"/>
    </row>
    <row r="331" spans="1:7" ht="18" customHeight="1" x14ac:dyDescent="0.3">
      <c r="A331" s="19"/>
      <c r="B331" s="19"/>
      <c r="C331" s="19"/>
      <c r="D331" s="12"/>
      <c r="E331" s="12"/>
      <c r="F331" s="12"/>
      <c r="G331" s="12"/>
    </row>
    <row r="332" spans="1:7" ht="18" customHeight="1" x14ac:dyDescent="0.3">
      <c r="A332" s="19"/>
      <c r="B332" s="19"/>
      <c r="C332" s="19"/>
      <c r="D332" s="12"/>
      <c r="E332" s="12"/>
      <c r="F332" s="12"/>
      <c r="G332" s="12"/>
    </row>
    <row r="333" spans="1:7" ht="18" customHeight="1" x14ac:dyDescent="0.3">
      <c r="A333" s="19"/>
      <c r="B333" s="19"/>
      <c r="C333" s="19"/>
      <c r="D333" s="12"/>
      <c r="E333" s="12"/>
      <c r="F333" s="12"/>
      <c r="G333" s="12"/>
    </row>
    <row r="334" spans="1:7" ht="18" customHeight="1" x14ac:dyDescent="0.3">
      <c r="A334" t="s">
        <v>119</v>
      </c>
      <c r="E334" s="27"/>
      <c r="F334" s="38" t="s">
        <v>120</v>
      </c>
      <c r="G334" s="38"/>
    </row>
    <row r="335" spans="1:7" ht="18" customHeight="1" x14ac:dyDescent="0.3">
      <c r="A335" t="s">
        <v>130</v>
      </c>
      <c r="E335" s="26"/>
      <c r="F335" s="38" t="s">
        <v>133</v>
      </c>
      <c r="G335" s="38"/>
    </row>
    <row r="336" spans="1:7" ht="15.75" customHeight="1" x14ac:dyDescent="0.3">
      <c r="A336" t="s">
        <v>131</v>
      </c>
      <c r="E336" s="26"/>
      <c r="F336" s="38" t="s">
        <v>134</v>
      </c>
      <c r="G336" s="38"/>
    </row>
    <row r="337" spans="1:7" ht="15" customHeight="1" x14ac:dyDescent="0.3">
      <c r="A337" t="s">
        <v>132</v>
      </c>
      <c r="E337" s="26"/>
      <c r="F337" s="38" t="s">
        <v>135</v>
      </c>
      <c r="G337" s="38"/>
    </row>
    <row r="338" spans="1:7" x14ac:dyDescent="0.3">
      <c r="E338" s="26"/>
      <c r="F338" s="26"/>
      <c r="G338" s="26"/>
    </row>
    <row r="339" spans="1:7" ht="18" customHeight="1" x14ac:dyDescent="0.3">
      <c r="C339" s="32"/>
      <c r="D339" s="32"/>
    </row>
    <row r="340" spans="1:7" ht="18" customHeight="1" x14ac:dyDescent="0.3">
      <c r="A340" s="19"/>
      <c r="B340" s="19"/>
      <c r="C340" s="19"/>
      <c r="D340" s="12"/>
      <c r="E340" s="12"/>
      <c r="F340" s="12"/>
      <c r="G340" s="12"/>
    </row>
    <row r="341" spans="1:7" ht="18" customHeight="1" x14ac:dyDescent="0.3">
      <c r="A341" s="33" t="s">
        <v>18</v>
      </c>
      <c r="B341" s="35" t="s">
        <v>0</v>
      </c>
      <c r="C341" s="35" t="s">
        <v>1</v>
      </c>
      <c r="D341" s="35" t="s">
        <v>2</v>
      </c>
      <c r="E341" s="35"/>
      <c r="F341" s="35"/>
      <c r="G341" s="20" t="s">
        <v>3</v>
      </c>
    </row>
    <row r="342" spans="1:7" ht="18" customHeight="1" x14ac:dyDescent="0.3">
      <c r="A342" s="34"/>
      <c r="B342" s="35"/>
      <c r="C342" s="35"/>
      <c r="D342" s="22" t="s">
        <v>5</v>
      </c>
      <c r="E342" s="22" t="s">
        <v>6</v>
      </c>
      <c r="F342" s="22" t="s">
        <v>7</v>
      </c>
      <c r="G342" s="21" t="s">
        <v>4</v>
      </c>
    </row>
    <row r="343" spans="1:7" ht="18" customHeight="1" x14ac:dyDescent="0.3">
      <c r="A343" s="2">
        <v>1</v>
      </c>
      <c r="B343" s="2">
        <v>2</v>
      </c>
      <c r="C343" s="2">
        <v>3</v>
      </c>
      <c r="D343" s="2">
        <v>4</v>
      </c>
      <c r="E343" s="2">
        <v>5</v>
      </c>
      <c r="F343" s="2">
        <v>6</v>
      </c>
      <c r="G343" s="2">
        <v>7</v>
      </c>
    </row>
    <row r="344" spans="1:7" ht="18" customHeight="1" x14ac:dyDescent="0.3">
      <c r="A344" s="37" t="s">
        <v>129</v>
      </c>
      <c r="B344" s="37"/>
      <c r="C344" s="37"/>
      <c r="D344" s="37"/>
      <c r="E344" s="37"/>
      <c r="F344" s="37"/>
      <c r="G344" s="37"/>
    </row>
    <row r="345" spans="1:7" ht="15" customHeight="1" x14ac:dyDescent="0.3">
      <c r="A345" s="4">
        <v>209</v>
      </c>
      <c r="B345" s="5" t="s">
        <v>20</v>
      </c>
      <c r="C345" s="4" t="s">
        <v>43</v>
      </c>
      <c r="D345" s="4">
        <v>6.52</v>
      </c>
      <c r="E345" s="4">
        <v>7.31</v>
      </c>
      <c r="F345" s="4">
        <v>31.91</v>
      </c>
      <c r="G345" s="4">
        <v>213.04</v>
      </c>
    </row>
    <row r="346" spans="1:7" ht="15" customHeight="1" x14ac:dyDescent="0.3">
      <c r="A346" s="4">
        <v>47</v>
      </c>
      <c r="B346" s="5" t="s">
        <v>19</v>
      </c>
      <c r="C346" s="4">
        <v>40</v>
      </c>
      <c r="D346" s="4">
        <v>5</v>
      </c>
      <c r="E346" s="4">
        <v>5</v>
      </c>
      <c r="F346" s="4">
        <v>1</v>
      </c>
      <c r="G346" s="4">
        <v>63</v>
      </c>
    </row>
    <row r="347" spans="1:7" x14ac:dyDescent="0.3">
      <c r="A347" s="4">
        <v>294</v>
      </c>
      <c r="B347" s="5" t="s">
        <v>52</v>
      </c>
      <c r="C347" s="4" t="s">
        <v>81</v>
      </c>
      <c r="D347" s="4">
        <v>7.0000000000000007E-2</v>
      </c>
      <c r="E347" s="4">
        <v>0.01</v>
      </c>
      <c r="F347" s="4">
        <v>15.31</v>
      </c>
      <c r="G347" s="4">
        <v>61.62</v>
      </c>
    </row>
    <row r="348" spans="1:7" x14ac:dyDescent="0.3">
      <c r="A348" s="4"/>
      <c r="B348" s="5" t="s">
        <v>121</v>
      </c>
      <c r="C348" s="4">
        <v>100</v>
      </c>
      <c r="D348" s="4">
        <v>3.2</v>
      </c>
      <c r="E348" s="4">
        <v>3</v>
      </c>
      <c r="F348" s="4">
        <v>9.1999999999999993</v>
      </c>
      <c r="G348" s="4">
        <v>80</v>
      </c>
    </row>
    <row r="349" spans="1:7" ht="20.25" customHeight="1" x14ac:dyDescent="0.3">
      <c r="A349" s="4">
        <v>1</v>
      </c>
      <c r="B349" s="5" t="s">
        <v>10</v>
      </c>
      <c r="C349" s="4">
        <v>30</v>
      </c>
      <c r="D349" s="4">
        <v>2</v>
      </c>
      <c r="E349" s="4">
        <v>0.3</v>
      </c>
      <c r="F349" s="4">
        <v>14.6</v>
      </c>
      <c r="G349" s="4">
        <v>73</v>
      </c>
    </row>
    <row r="350" spans="1:7" ht="18" customHeight="1" x14ac:dyDescent="0.3">
      <c r="A350" s="49" t="s">
        <v>27</v>
      </c>
      <c r="B350" s="49"/>
      <c r="C350" s="49"/>
      <c r="D350" s="7">
        <f>D345+D346+D347+D348+D349</f>
        <v>16.79</v>
      </c>
      <c r="E350" s="7">
        <f>E345+E346+E347+E349+E348</f>
        <v>15.62</v>
      </c>
      <c r="F350" s="7">
        <f>F345+F346+F347+F349+F348</f>
        <v>72.02</v>
      </c>
      <c r="G350" s="7">
        <f>G345+G346+G347+G349+G348</f>
        <v>490.65999999999997</v>
      </c>
    </row>
    <row r="351" spans="1:7" ht="18" customHeight="1" x14ac:dyDescent="0.3">
      <c r="A351" s="37" t="s">
        <v>128</v>
      </c>
      <c r="B351" s="37"/>
      <c r="C351" s="37"/>
      <c r="D351" s="37"/>
      <c r="E351" s="37"/>
      <c r="F351" s="37"/>
      <c r="G351" s="37"/>
    </row>
    <row r="352" spans="1:7" ht="18" customHeight="1" x14ac:dyDescent="0.3">
      <c r="A352" s="9">
        <v>1</v>
      </c>
      <c r="B352" s="5" t="s">
        <v>82</v>
      </c>
      <c r="C352" s="4">
        <v>60</v>
      </c>
      <c r="D352" s="4">
        <v>0.76</v>
      </c>
      <c r="E352" s="4">
        <v>6.08</v>
      </c>
      <c r="F352" s="4">
        <v>4.99</v>
      </c>
      <c r="G352" s="4">
        <v>77.56</v>
      </c>
    </row>
    <row r="353" spans="1:7" ht="18" customHeight="1" x14ac:dyDescent="0.3">
      <c r="A353" s="4">
        <v>46</v>
      </c>
      <c r="B353" s="5" t="s">
        <v>22</v>
      </c>
      <c r="C353" s="4" t="s">
        <v>59</v>
      </c>
      <c r="D353" s="4">
        <v>3.34</v>
      </c>
      <c r="E353" s="4">
        <v>2.94</v>
      </c>
      <c r="F353" s="4">
        <v>15.04</v>
      </c>
      <c r="G353" s="4">
        <v>99.95</v>
      </c>
    </row>
    <row r="354" spans="1:7" ht="18" customHeight="1" x14ac:dyDescent="0.3">
      <c r="A354" s="4">
        <v>131</v>
      </c>
      <c r="B354" s="5" t="s">
        <v>44</v>
      </c>
      <c r="C354" s="4">
        <v>200</v>
      </c>
      <c r="D354" s="4">
        <v>19</v>
      </c>
      <c r="E354" s="4">
        <v>23.78</v>
      </c>
      <c r="F354" s="4">
        <v>31.56</v>
      </c>
      <c r="G354" s="4">
        <v>418.89</v>
      </c>
    </row>
    <row r="355" spans="1:7" ht="18" customHeight="1" x14ac:dyDescent="0.3">
      <c r="A355" s="4">
        <v>299</v>
      </c>
      <c r="B355" s="5" t="s">
        <v>53</v>
      </c>
      <c r="C355" s="4">
        <v>200</v>
      </c>
      <c r="D355" s="4">
        <v>0.2</v>
      </c>
      <c r="E355" s="4"/>
      <c r="F355" s="4">
        <v>3.9</v>
      </c>
      <c r="G355" s="4">
        <v>16</v>
      </c>
    </row>
    <row r="356" spans="1:7" ht="18" customHeight="1" x14ac:dyDescent="0.3">
      <c r="A356" s="4"/>
      <c r="B356" s="5" t="s">
        <v>10</v>
      </c>
      <c r="C356" s="4">
        <v>20</v>
      </c>
      <c r="D356" s="4">
        <v>1.3</v>
      </c>
      <c r="E356" s="4">
        <v>0.2</v>
      </c>
      <c r="F356" s="4">
        <v>11</v>
      </c>
      <c r="G356" s="4">
        <v>52</v>
      </c>
    </row>
    <row r="357" spans="1:7" ht="18" customHeight="1" x14ac:dyDescent="0.3">
      <c r="A357" s="4"/>
      <c r="B357" s="5" t="s">
        <v>14</v>
      </c>
      <c r="C357" s="4">
        <v>30</v>
      </c>
      <c r="D357" s="4">
        <v>2.4</v>
      </c>
      <c r="E357" s="4">
        <v>0.3</v>
      </c>
      <c r="F357" s="4">
        <v>13.8</v>
      </c>
      <c r="G357" s="4">
        <v>66</v>
      </c>
    </row>
    <row r="358" spans="1:7" ht="18" customHeight="1" x14ac:dyDescent="0.3">
      <c r="A358" s="49" t="s">
        <v>28</v>
      </c>
      <c r="B358" s="49"/>
      <c r="C358" s="49"/>
      <c r="D358" s="7">
        <f>SUM(D352:D357)</f>
        <v>27</v>
      </c>
      <c r="E358" s="7">
        <f t="shared" ref="E358:G358" si="20">SUM(E352:E357)</f>
        <v>33.299999999999997</v>
      </c>
      <c r="F358" s="7">
        <f t="shared" si="20"/>
        <v>80.290000000000006</v>
      </c>
      <c r="G358" s="7">
        <f t="shared" si="20"/>
        <v>730.4</v>
      </c>
    </row>
    <row r="359" spans="1:7" ht="18" customHeight="1" x14ac:dyDescent="0.3">
      <c r="A359" s="40" t="s">
        <v>29</v>
      </c>
      <c r="B359" s="40"/>
      <c r="C359" s="40"/>
      <c r="D359" s="6">
        <f>D350+D358</f>
        <v>43.79</v>
      </c>
      <c r="E359" s="6">
        <f>E350+E358</f>
        <v>48.919999999999995</v>
      </c>
      <c r="F359" s="6">
        <f t="shared" ref="F359:G359" si="21">F350+F358</f>
        <v>152.31</v>
      </c>
      <c r="G359" s="6">
        <f t="shared" si="21"/>
        <v>1221.06</v>
      </c>
    </row>
    <row r="360" spans="1:7" ht="15" customHeight="1" x14ac:dyDescent="0.3"/>
    <row r="361" spans="1:7" ht="15" customHeight="1" x14ac:dyDescent="0.3"/>
    <row r="362" spans="1:7" ht="15" customHeight="1" x14ac:dyDescent="0.3"/>
    <row r="363" spans="1:7" ht="18" customHeight="1" x14ac:dyDescent="0.3">
      <c r="A363" t="s">
        <v>119</v>
      </c>
      <c r="E363" s="27"/>
      <c r="F363" s="38" t="s">
        <v>120</v>
      </c>
      <c r="G363" s="38"/>
    </row>
    <row r="364" spans="1:7" ht="18" customHeight="1" x14ac:dyDescent="0.3">
      <c r="A364" t="s">
        <v>130</v>
      </c>
      <c r="E364" s="26"/>
      <c r="F364" s="38" t="s">
        <v>133</v>
      </c>
      <c r="G364" s="38"/>
    </row>
    <row r="365" spans="1:7" ht="15.75" customHeight="1" x14ac:dyDescent="0.3">
      <c r="A365" t="s">
        <v>131</v>
      </c>
      <c r="E365" s="26"/>
      <c r="F365" s="38" t="s">
        <v>134</v>
      </c>
      <c r="G365" s="38"/>
    </row>
    <row r="366" spans="1:7" ht="15" customHeight="1" x14ac:dyDescent="0.3">
      <c r="A366" t="s">
        <v>132</v>
      </c>
      <c r="E366" s="26"/>
      <c r="F366" s="38" t="s">
        <v>135</v>
      </c>
      <c r="G366" s="38"/>
    </row>
    <row r="367" spans="1:7" x14ac:dyDescent="0.3">
      <c r="E367" s="26"/>
      <c r="F367" s="26"/>
      <c r="G367" s="26"/>
    </row>
    <row r="368" spans="1:7" ht="18" customHeight="1" x14ac:dyDescent="0.3">
      <c r="C368" s="32"/>
      <c r="D368" s="32"/>
    </row>
    <row r="369" spans="1:7" ht="15" customHeight="1" x14ac:dyDescent="0.3"/>
    <row r="370" spans="1:7" ht="18" customHeight="1" x14ac:dyDescent="0.3">
      <c r="A370" s="33" t="s">
        <v>18</v>
      </c>
      <c r="B370" s="35" t="s">
        <v>0</v>
      </c>
      <c r="C370" s="35" t="s">
        <v>1</v>
      </c>
      <c r="D370" s="35" t="s">
        <v>2</v>
      </c>
      <c r="E370" s="35"/>
      <c r="F370" s="35"/>
      <c r="G370" s="20" t="s">
        <v>3</v>
      </c>
    </row>
    <row r="371" spans="1:7" ht="16.5" customHeight="1" x14ac:dyDescent="0.3">
      <c r="A371" s="34"/>
      <c r="B371" s="35"/>
      <c r="C371" s="35"/>
      <c r="D371" s="22" t="s">
        <v>5</v>
      </c>
      <c r="E371" s="22" t="s">
        <v>6</v>
      </c>
      <c r="F371" s="22" t="s">
        <v>7</v>
      </c>
      <c r="G371" s="21" t="s">
        <v>4</v>
      </c>
    </row>
    <row r="372" spans="1:7" ht="15" customHeight="1" x14ac:dyDescent="0.3">
      <c r="A372" s="2">
        <v>1</v>
      </c>
      <c r="B372" s="2">
        <v>2</v>
      </c>
      <c r="C372" s="2">
        <v>3</v>
      </c>
      <c r="D372" s="2">
        <v>4</v>
      </c>
      <c r="E372" s="2">
        <v>5</v>
      </c>
      <c r="F372" s="2">
        <v>6</v>
      </c>
      <c r="G372" s="2">
        <v>7</v>
      </c>
    </row>
    <row r="373" spans="1:7" ht="18" customHeight="1" x14ac:dyDescent="0.3">
      <c r="A373" s="37" t="s">
        <v>127</v>
      </c>
      <c r="B373" s="37"/>
      <c r="C373" s="37"/>
      <c r="D373" s="37"/>
      <c r="E373" s="37"/>
      <c r="F373" s="37"/>
      <c r="G373" s="37"/>
    </row>
    <row r="374" spans="1:7" ht="18" customHeight="1" x14ac:dyDescent="0.3">
      <c r="A374" s="15">
        <v>209</v>
      </c>
      <c r="B374" s="16" t="s">
        <v>83</v>
      </c>
      <c r="C374" s="2" t="s">
        <v>8</v>
      </c>
      <c r="D374" s="2">
        <v>11.12</v>
      </c>
      <c r="E374" s="2">
        <v>13.6</v>
      </c>
      <c r="F374" s="2">
        <v>9</v>
      </c>
      <c r="G374" s="2">
        <v>202.89</v>
      </c>
    </row>
    <row r="375" spans="1:7" ht="18" customHeight="1" x14ac:dyDescent="0.3">
      <c r="A375" s="13">
        <v>227</v>
      </c>
      <c r="B375" s="14" t="s">
        <v>49</v>
      </c>
      <c r="C375" s="13" t="s">
        <v>43</v>
      </c>
      <c r="D375" s="13">
        <v>6.84</v>
      </c>
      <c r="E375" s="13">
        <v>6.56</v>
      </c>
      <c r="F375" s="13">
        <v>43.8</v>
      </c>
      <c r="G375" s="13">
        <v>261.72000000000003</v>
      </c>
    </row>
    <row r="376" spans="1:7" ht="18" customHeight="1" x14ac:dyDescent="0.3">
      <c r="A376" s="4">
        <v>283</v>
      </c>
      <c r="B376" s="5" t="s">
        <v>13</v>
      </c>
      <c r="C376" s="4">
        <v>200</v>
      </c>
      <c r="D376" s="4">
        <v>0.1</v>
      </c>
      <c r="E376" s="4"/>
      <c r="F376" s="4">
        <v>9.1</v>
      </c>
      <c r="G376" s="4">
        <v>35</v>
      </c>
    </row>
    <row r="377" spans="1:7" ht="18" customHeight="1" x14ac:dyDescent="0.3">
      <c r="A377" s="4">
        <v>42</v>
      </c>
      <c r="B377" s="5" t="s">
        <v>72</v>
      </c>
      <c r="C377" s="4">
        <v>15</v>
      </c>
      <c r="D377" s="4">
        <v>3.48</v>
      </c>
      <c r="E377" s="4">
        <v>4.4000000000000004</v>
      </c>
      <c r="F377" s="4"/>
      <c r="G377" s="4">
        <v>54.6</v>
      </c>
    </row>
    <row r="378" spans="1:7" ht="18" customHeight="1" x14ac:dyDescent="0.3">
      <c r="A378" s="4">
        <v>1</v>
      </c>
      <c r="B378" s="5" t="s">
        <v>10</v>
      </c>
      <c r="C378" s="4">
        <v>30</v>
      </c>
      <c r="D378" s="4">
        <v>2</v>
      </c>
      <c r="E378" s="4">
        <v>0.3</v>
      </c>
      <c r="F378" s="4">
        <v>14.6</v>
      </c>
      <c r="G378" s="4">
        <v>73</v>
      </c>
    </row>
    <row r="379" spans="1:7" ht="18" customHeight="1" x14ac:dyDescent="0.3">
      <c r="A379" s="49" t="s">
        <v>30</v>
      </c>
      <c r="B379" s="49"/>
      <c r="C379" s="49"/>
      <c r="D379" s="7">
        <f>D374+D375+D376+D378+D377</f>
        <v>23.540000000000003</v>
      </c>
      <c r="E379" s="7">
        <f>E374+E375+E376+E378+E377</f>
        <v>24.86</v>
      </c>
      <c r="F379" s="7">
        <f>F374+F375+F376+F378+F377</f>
        <v>76.5</v>
      </c>
      <c r="G379" s="7">
        <f>G374+G375+G376+G378+G377</f>
        <v>627.21</v>
      </c>
    </row>
    <row r="380" spans="1:7" ht="18" customHeight="1" x14ac:dyDescent="0.3">
      <c r="A380" s="37" t="s">
        <v>128</v>
      </c>
      <c r="B380" s="37"/>
      <c r="C380" s="37"/>
      <c r="D380" s="37"/>
      <c r="E380" s="37"/>
      <c r="F380" s="37"/>
      <c r="G380" s="37"/>
    </row>
    <row r="381" spans="1:7" ht="18" customHeight="1" x14ac:dyDescent="0.3">
      <c r="A381" s="9">
        <v>63</v>
      </c>
      <c r="B381" s="5" t="s">
        <v>54</v>
      </c>
      <c r="C381" s="4" t="s">
        <v>55</v>
      </c>
      <c r="D381" s="4">
        <v>7.9</v>
      </c>
      <c r="E381" s="4">
        <v>4.3</v>
      </c>
      <c r="F381" s="4">
        <v>31.5</v>
      </c>
      <c r="G381" s="4">
        <v>199</v>
      </c>
    </row>
    <row r="382" spans="1:7" ht="18" customHeight="1" x14ac:dyDescent="0.3">
      <c r="A382" s="9">
        <v>191</v>
      </c>
      <c r="B382" s="5" t="s">
        <v>84</v>
      </c>
      <c r="C382" s="4">
        <v>100</v>
      </c>
      <c r="D382" s="4">
        <v>17.5</v>
      </c>
      <c r="E382" s="4">
        <v>6.1</v>
      </c>
      <c r="F382" s="4">
        <v>2.99</v>
      </c>
      <c r="G382" s="4">
        <v>136.51</v>
      </c>
    </row>
    <row r="383" spans="1:7" ht="18" customHeight="1" x14ac:dyDescent="0.3">
      <c r="A383" s="10" t="s">
        <v>76</v>
      </c>
      <c r="B383" s="5" t="s">
        <v>64</v>
      </c>
      <c r="C383" s="4" t="s">
        <v>115</v>
      </c>
      <c r="D383" s="4">
        <v>4.3899999999999997</v>
      </c>
      <c r="E383" s="4">
        <v>6.77</v>
      </c>
      <c r="F383" s="4">
        <v>29.4</v>
      </c>
      <c r="G383" s="4">
        <v>243.33</v>
      </c>
    </row>
    <row r="384" spans="1:7" ht="18" customHeight="1" x14ac:dyDescent="0.3">
      <c r="A384" s="9">
        <v>283</v>
      </c>
      <c r="B384" s="5" t="s">
        <v>13</v>
      </c>
      <c r="C384" s="4">
        <v>200</v>
      </c>
      <c r="D384" s="4">
        <v>0.1</v>
      </c>
      <c r="E384" s="4"/>
      <c r="F384" s="4">
        <v>9.1</v>
      </c>
      <c r="G384" s="4">
        <v>35</v>
      </c>
    </row>
    <row r="385" spans="1:7" ht="18" customHeight="1" x14ac:dyDescent="0.3">
      <c r="A385" s="9"/>
      <c r="B385" s="5" t="s">
        <v>10</v>
      </c>
      <c r="C385" s="4">
        <v>20</v>
      </c>
      <c r="D385" s="4">
        <v>1.3</v>
      </c>
      <c r="E385" s="4">
        <v>0.2</v>
      </c>
      <c r="F385" s="4">
        <v>11</v>
      </c>
      <c r="G385" s="4">
        <v>52</v>
      </c>
    </row>
    <row r="386" spans="1:7" ht="15" customHeight="1" x14ac:dyDescent="0.3">
      <c r="A386" s="4"/>
      <c r="B386" s="5" t="s">
        <v>14</v>
      </c>
      <c r="C386" s="4">
        <v>30</v>
      </c>
      <c r="D386" s="4">
        <v>2.4</v>
      </c>
      <c r="E386" s="4">
        <v>0.3</v>
      </c>
      <c r="F386" s="4">
        <v>13.8</v>
      </c>
      <c r="G386" s="4">
        <v>66</v>
      </c>
    </row>
    <row r="387" spans="1:7" ht="15.75" customHeight="1" x14ac:dyDescent="0.3">
      <c r="A387" s="49" t="s">
        <v>31</v>
      </c>
      <c r="B387" s="49"/>
      <c r="C387" s="49"/>
      <c r="D387" s="7">
        <f>SUM(D381:D386)</f>
        <v>33.590000000000003</v>
      </c>
      <c r="E387" s="7">
        <f>SUM(E381:E386)</f>
        <v>17.669999999999998</v>
      </c>
      <c r="F387" s="7">
        <f>SUM(F381:F386)</f>
        <v>97.789999999999992</v>
      </c>
      <c r="G387" s="7">
        <f>SUM(G381:G386)</f>
        <v>731.84</v>
      </c>
    </row>
    <row r="388" spans="1:7" ht="15" customHeight="1" x14ac:dyDescent="0.3">
      <c r="A388" s="40" t="s">
        <v>29</v>
      </c>
      <c r="B388" s="40"/>
      <c r="C388" s="40"/>
      <c r="D388" s="6">
        <f>D379+D387</f>
        <v>57.13000000000001</v>
      </c>
      <c r="E388" s="6">
        <f>E379+E387</f>
        <v>42.53</v>
      </c>
      <c r="F388" s="6">
        <f>F379+F387</f>
        <v>174.29</v>
      </c>
      <c r="G388" s="6">
        <f>G379+G387</f>
        <v>1359.0500000000002</v>
      </c>
    </row>
    <row r="389" spans="1:7" ht="18" customHeight="1" x14ac:dyDescent="0.3"/>
    <row r="390" spans="1:7" ht="18" customHeight="1" x14ac:dyDescent="0.3"/>
    <row r="391" spans="1:7" ht="18" customHeight="1" x14ac:dyDescent="0.3"/>
    <row r="392" spans="1:7" ht="18" customHeight="1" x14ac:dyDescent="0.3">
      <c r="A392" t="s">
        <v>119</v>
      </c>
      <c r="E392" s="27"/>
      <c r="F392" s="38" t="s">
        <v>120</v>
      </c>
      <c r="G392" s="38"/>
    </row>
    <row r="393" spans="1:7" ht="18" customHeight="1" x14ac:dyDescent="0.3">
      <c r="A393" t="s">
        <v>130</v>
      </c>
      <c r="E393" s="26"/>
      <c r="F393" s="38" t="s">
        <v>133</v>
      </c>
      <c r="G393" s="38"/>
    </row>
    <row r="394" spans="1:7" ht="15.75" customHeight="1" x14ac:dyDescent="0.3">
      <c r="A394" t="s">
        <v>131</v>
      </c>
      <c r="E394" s="26"/>
      <c r="F394" s="38" t="s">
        <v>134</v>
      </c>
      <c r="G394" s="38"/>
    </row>
    <row r="395" spans="1:7" ht="15" customHeight="1" x14ac:dyDescent="0.3">
      <c r="A395" t="s">
        <v>132</v>
      </c>
      <c r="E395" s="26"/>
      <c r="F395" s="38" t="s">
        <v>135</v>
      </c>
      <c r="G395" s="38"/>
    </row>
    <row r="396" spans="1:7" x14ac:dyDescent="0.3">
      <c r="E396" s="26"/>
      <c r="F396" s="26"/>
      <c r="G396" s="26"/>
    </row>
    <row r="397" spans="1:7" ht="18" customHeight="1" x14ac:dyDescent="0.3">
      <c r="C397" s="32"/>
      <c r="D397" s="32"/>
    </row>
    <row r="398" spans="1:7" ht="16.5" customHeight="1" x14ac:dyDescent="0.3"/>
    <row r="399" spans="1:7" ht="18" customHeight="1" x14ac:dyDescent="0.3">
      <c r="A399" s="33" t="s">
        <v>18</v>
      </c>
      <c r="B399" s="35" t="s">
        <v>0</v>
      </c>
      <c r="C399" s="35" t="s">
        <v>1</v>
      </c>
      <c r="D399" s="35" t="s">
        <v>2</v>
      </c>
      <c r="E399" s="35"/>
      <c r="F399" s="35"/>
      <c r="G399" s="20" t="s">
        <v>3</v>
      </c>
    </row>
    <row r="400" spans="1:7" ht="18" customHeight="1" x14ac:dyDescent="0.3">
      <c r="A400" s="34"/>
      <c r="B400" s="35"/>
      <c r="C400" s="35"/>
      <c r="D400" s="22" t="s">
        <v>5</v>
      </c>
      <c r="E400" s="22" t="s">
        <v>6</v>
      </c>
      <c r="F400" s="22" t="s">
        <v>7</v>
      </c>
      <c r="G400" s="21" t="s">
        <v>4</v>
      </c>
    </row>
    <row r="401" spans="1:7" ht="18" customHeight="1" x14ac:dyDescent="0.3">
      <c r="A401" s="2">
        <v>1</v>
      </c>
      <c r="B401" s="2">
        <v>2</v>
      </c>
      <c r="C401" s="2">
        <v>3</v>
      </c>
      <c r="D401" s="2">
        <v>4</v>
      </c>
      <c r="E401" s="2">
        <v>5</v>
      </c>
      <c r="F401" s="2">
        <v>6</v>
      </c>
      <c r="G401" s="2">
        <v>7</v>
      </c>
    </row>
    <row r="402" spans="1:7" ht="18" customHeight="1" x14ac:dyDescent="0.3">
      <c r="A402" s="37" t="s">
        <v>127</v>
      </c>
      <c r="B402" s="37"/>
      <c r="C402" s="37"/>
      <c r="D402" s="37"/>
      <c r="E402" s="37"/>
      <c r="F402" s="37"/>
      <c r="G402" s="37"/>
    </row>
    <row r="403" spans="1:7" ht="18" customHeight="1" x14ac:dyDescent="0.3">
      <c r="A403" s="2">
        <v>493.02</v>
      </c>
      <c r="B403" s="1" t="s">
        <v>38</v>
      </c>
      <c r="C403" s="2" t="s">
        <v>43</v>
      </c>
      <c r="D403" s="2">
        <v>5.84</v>
      </c>
      <c r="E403" s="2">
        <v>8.06</v>
      </c>
      <c r="F403" s="2">
        <v>31.62</v>
      </c>
      <c r="G403" s="2">
        <v>223.11</v>
      </c>
    </row>
    <row r="404" spans="1:7" ht="18" customHeight="1" x14ac:dyDescent="0.3">
      <c r="A404" s="4">
        <v>165</v>
      </c>
      <c r="B404" s="5" t="s">
        <v>85</v>
      </c>
      <c r="C404" s="4">
        <v>50</v>
      </c>
      <c r="D404" s="4">
        <v>4.5</v>
      </c>
      <c r="E404" s="4">
        <v>3.7</v>
      </c>
      <c r="F404" s="4">
        <v>20</v>
      </c>
      <c r="G404" s="4">
        <v>114.66</v>
      </c>
    </row>
    <row r="405" spans="1:7" ht="18" customHeight="1" x14ac:dyDescent="0.3">
      <c r="A405" s="4">
        <v>296</v>
      </c>
      <c r="B405" s="5" t="s">
        <v>56</v>
      </c>
      <c r="C405" s="4">
        <v>200</v>
      </c>
      <c r="D405" s="4">
        <v>1.4</v>
      </c>
      <c r="E405" s="4">
        <v>1.6</v>
      </c>
      <c r="F405" s="4">
        <v>17.34</v>
      </c>
      <c r="G405" s="4">
        <v>89.32</v>
      </c>
    </row>
    <row r="406" spans="1:7" ht="18" customHeight="1" x14ac:dyDescent="0.3">
      <c r="A406" s="4"/>
      <c r="B406" s="5" t="s">
        <v>10</v>
      </c>
      <c r="C406" s="4">
        <v>30</v>
      </c>
      <c r="D406" s="4">
        <v>2</v>
      </c>
      <c r="E406" s="4">
        <v>0.3</v>
      </c>
      <c r="F406" s="4">
        <v>14.6</v>
      </c>
      <c r="G406" s="4">
        <v>73</v>
      </c>
    </row>
    <row r="407" spans="1:7" ht="18" customHeight="1" x14ac:dyDescent="0.3">
      <c r="A407" s="4"/>
      <c r="B407" s="5" t="s">
        <v>57</v>
      </c>
      <c r="C407" s="4">
        <v>125</v>
      </c>
      <c r="D407" s="4">
        <v>0.5</v>
      </c>
      <c r="E407" s="4">
        <v>0.5</v>
      </c>
      <c r="F407" s="4">
        <v>12.25</v>
      </c>
      <c r="G407" s="4">
        <v>58.75</v>
      </c>
    </row>
    <row r="408" spans="1:7" ht="18" customHeight="1" x14ac:dyDescent="0.3">
      <c r="A408" s="49" t="s">
        <v>32</v>
      </c>
      <c r="B408" s="49"/>
      <c r="C408" s="49"/>
      <c r="D408" s="7">
        <f>D403+D404+D405+D406+D407</f>
        <v>14.24</v>
      </c>
      <c r="E408" s="7">
        <f>E403+E404+E405+E406+E407</f>
        <v>14.160000000000002</v>
      </c>
      <c r="F408" s="7">
        <f>F403+F404+F405+F406+F407</f>
        <v>95.81</v>
      </c>
      <c r="G408" s="7">
        <f>G403+G404+G405+G406+G407</f>
        <v>558.83999999999992</v>
      </c>
    </row>
    <row r="409" spans="1:7" ht="15" customHeight="1" x14ac:dyDescent="0.3">
      <c r="A409" s="37" t="s">
        <v>128</v>
      </c>
      <c r="B409" s="37"/>
      <c r="C409" s="37"/>
      <c r="D409" s="37"/>
      <c r="E409" s="37"/>
      <c r="F409" s="37"/>
      <c r="G409" s="37"/>
    </row>
    <row r="410" spans="1:7" ht="15" customHeight="1" x14ac:dyDescent="0.3">
      <c r="A410" s="4">
        <v>37</v>
      </c>
      <c r="B410" s="5" t="s">
        <v>58</v>
      </c>
      <c r="C410" s="4" t="s">
        <v>59</v>
      </c>
      <c r="D410" s="4">
        <v>1.9</v>
      </c>
      <c r="E410" s="4">
        <v>6.66</v>
      </c>
      <c r="F410" s="4">
        <v>10.81</v>
      </c>
      <c r="G410" s="4">
        <v>111.11</v>
      </c>
    </row>
    <row r="411" spans="1:7" x14ac:dyDescent="0.3">
      <c r="A411" s="4">
        <v>188</v>
      </c>
      <c r="B411" s="5" t="s">
        <v>60</v>
      </c>
      <c r="C411" s="4">
        <v>90</v>
      </c>
      <c r="D411" s="4">
        <v>14</v>
      </c>
      <c r="E411" s="4">
        <v>18</v>
      </c>
      <c r="F411" s="4">
        <v>4.0999999999999996</v>
      </c>
      <c r="G411" s="4">
        <v>237</v>
      </c>
    </row>
    <row r="412" spans="1:7" x14ac:dyDescent="0.3">
      <c r="A412" s="4">
        <v>219</v>
      </c>
      <c r="B412" s="5" t="s">
        <v>67</v>
      </c>
      <c r="C412" s="4" t="s">
        <v>43</v>
      </c>
      <c r="D412" s="4">
        <v>10.44</v>
      </c>
      <c r="E412" s="4">
        <v>6.48</v>
      </c>
      <c r="F412" s="4">
        <v>54</v>
      </c>
      <c r="G412" s="4">
        <v>316.56</v>
      </c>
    </row>
    <row r="413" spans="1:7" ht="16.5" customHeight="1" x14ac:dyDescent="0.3">
      <c r="A413" s="4">
        <v>283</v>
      </c>
      <c r="B413" s="5" t="s">
        <v>61</v>
      </c>
      <c r="C413" s="4">
        <v>200</v>
      </c>
      <c r="D413" s="4">
        <v>0.12</v>
      </c>
      <c r="E413" s="4"/>
      <c r="F413" s="4">
        <v>19.399999999999999</v>
      </c>
      <c r="G413" s="4">
        <v>79.599999999999994</v>
      </c>
    </row>
    <row r="414" spans="1:7" ht="17.25" customHeight="1" x14ac:dyDescent="0.3">
      <c r="A414" s="4"/>
      <c r="B414" s="5" t="s">
        <v>10</v>
      </c>
      <c r="C414" s="4">
        <v>20</v>
      </c>
      <c r="D414" s="4">
        <v>1.3</v>
      </c>
      <c r="E414" s="4">
        <v>0.2</v>
      </c>
      <c r="F414" s="4">
        <v>11</v>
      </c>
      <c r="G414" s="4">
        <v>52</v>
      </c>
    </row>
    <row r="415" spans="1:7" x14ac:dyDescent="0.3">
      <c r="A415" s="4"/>
      <c r="B415" s="5" t="s">
        <v>14</v>
      </c>
      <c r="C415" s="4">
        <v>30</v>
      </c>
      <c r="D415" s="4">
        <v>2.4</v>
      </c>
      <c r="E415" s="4">
        <v>0.3</v>
      </c>
      <c r="F415" s="4">
        <v>13.8</v>
      </c>
      <c r="G415" s="4">
        <v>66</v>
      </c>
    </row>
    <row r="416" spans="1:7" ht="15" customHeight="1" x14ac:dyDescent="0.3">
      <c r="A416" s="49" t="s">
        <v>34</v>
      </c>
      <c r="B416" s="49"/>
      <c r="C416" s="49"/>
      <c r="D416" s="7">
        <f>SUM(D410:D415)</f>
        <v>30.16</v>
      </c>
      <c r="E416" s="7">
        <f t="shared" ref="E416:G416" si="22">SUM(E410:E415)</f>
        <v>31.64</v>
      </c>
      <c r="F416" s="7">
        <f t="shared" si="22"/>
        <v>113.11</v>
      </c>
      <c r="G416" s="7">
        <f t="shared" si="22"/>
        <v>862.2700000000001</v>
      </c>
    </row>
    <row r="417" spans="1:7" x14ac:dyDescent="0.3">
      <c r="A417" s="40" t="s">
        <v>35</v>
      </c>
      <c r="B417" s="40"/>
      <c r="C417" s="40"/>
      <c r="D417" s="6">
        <f>D408+D416</f>
        <v>44.4</v>
      </c>
      <c r="E417" s="6">
        <f t="shared" ref="E417:G417" si="23">E408+E416</f>
        <v>45.800000000000004</v>
      </c>
      <c r="F417" s="6">
        <f t="shared" si="23"/>
        <v>208.92000000000002</v>
      </c>
      <c r="G417" s="6">
        <f t="shared" si="23"/>
        <v>1421.1100000000001</v>
      </c>
    </row>
    <row r="422" spans="1:7" ht="18" customHeight="1" x14ac:dyDescent="0.3">
      <c r="A422" t="s">
        <v>119</v>
      </c>
      <c r="E422" s="27"/>
      <c r="F422" s="38" t="s">
        <v>120</v>
      </c>
      <c r="G422" s="38"/>
    </row>
    <row r="423" spans="1:7" ht="18" customHeight="1" x14ac:dyDescent="0.3">
      <c r="A423" t="s">
        <v>130</v>
      </c>
      <c r="E423" s="26"/>
      <c r="F423" s="38" t="s">
        <v>133</v>
      </c>
      <c r="G423" s="38"/>
    </row>
    <row r="424" spans="1:7" ht="15.75" customHeight="1" x14ac:dyDescent="0.3">
      <c r="A424" t="s">
        <v>131</v>
      </c>
      <c r="E424" s="26"/>
      <c r="F424" s="38" t="s">
        <v>134</v>
      </c>
      <c r="G424" s="38"/>
    </row>
    <row r="425" spans="1:7" ht="15" customHeight="1" x14ac:dyDescent="0.3">
      <c r="A425" t="s">
        <v>132</v>
      </c>
      <c r="E425" s="26"/>
      <c r="F425" s="38" t="s">
        <v>135</v>
      </c>
      <c r="G425" s="38"/>
    </row>
    <row r="426" spans="1:7" x14ac:dyDescent="0.3">
      <c r="E426" s="26"/>
      <c r="F426" s="26"/>
      <c r="G426" s="26"/>
    </row>
    <row r="427" spans="1:7" ht="18" customHeight="1" x14ac:dyDescent="0.3">
      <c r="C427" s="32"/>
      <c r="D427" s="32"/>
    </row>
    <row r="429" spans="1:7" x14ac:dyDescent="0.3">
      <c r="A429" s="33" t="s">
        <v>18</v>
      </c>
      <c r="B429" s="35" t="s">
        <v>0</v>
      </c>
      <c r="C429" s="35" t="s">
        <v>1</v>
      </c>
      <c r="D429" s="35" t="s">
        <v>2</v>
      </c>
      <c r="E429" s="35"/>
      <c r="F429" s="35"/>
      <c r="G429" s="20" t="s">
        <v>3</v>
      </c>
    </row>
    <row r="430" spans="1:7" ht="20.399999999999999" x14ac:dyDescent="0.3">
      <c r="A430" s="34"/>
      <c r="B430" s="35"/>
      <c r="C430" s="35"/>
      <c r="D430" s="22" t="s">
        <v>5</v>
      </c>
      <c r="E430" s="22" t="s">
        <v>6</v>
      </c>
      <c r="F430" s="22" t="s">
        <v>7</v>
      </c>
      <c r="G430" s="21" t="s">
        <v>4</v>
      </c>
    </row>
    <row r="431" spans="1:7" x14ac:dyDescent="0.3">
      <c r="A431" s="2">
        <v>1</v>
      </c>
      <c r="B431" s="2">
        <v>2</v>
      </c>
      <c r="C431" s="2">
        <v>3</v>
      </c>
      <c r="D431" s="2">
        <v>4</v>
      </c>
      <c r="E431" s="2">
        <v>5</v>
      </c>
      <c r="F431" s="2">
        <v>6</v>
      </c>
      <c r="G431" s="2">
        <v>7</v>
      </c>
    </row>
    <row r="432" spans="1:7" ht="15" customHeight="1" x14ac:dyDescent="0.3">
      <c r="A432" s="37" t="s">
        <v>129</v>
      </c>
      <c r="B432" s="37"/>
      <c r="C432" s="37"/>
      <c r="D432" s="37"/>
      <c r="E432" s="37"/>
      <c r="F432" s="37"/>
      <c r="G432" s="37"/>
    </row>
    <row r="433" spans="1:7" ht="15" customHeight="1" x14ac:dyDescent="0.3">
      <c r="A433" s="4">
        <v>114</v>
      </c>
      <c r="B433" s="5" t="s">
        <v>86</v>
      </c>
      <c r="C433" s="4" t="s">
        <v>116</v>
      </c>
      <c r="D433" s="4">
        <v>5.0999999999999996</v>
      </c>
      <c r="E433" s="4">
        <v>6.62</v>
      </c>
      <c r="F433" s="4">
        <v>32.61</v>
      </c>
      <c r="G433" s="4">
        <v>210.13</v>
      </c>
    </row>
    <row r="434" spans="1:7" ht="15" customHeight="1" x14ac:dyDescent="0.3">
      <c r="A434" s="4">
        <v>274</v>
      </c>
      <c r="B434" s="5" t="s">
        <v>62</v>
      </c>
      <c r="C434" s="4">
        <v>200</v>
      </c>
      <c r="D434" s="4"/>
      <c r="E434" s="4"/>
      <c r="F434" s="4">
        <v>8.6999999999999993</v>
      </c>
      <c r="G434" s="4">
        <v>34</v>
      </c>
    </row>
    <row r="435" spans="1:7" ht="17.25" customHeight="1" x14ac:dyDescent="0.3">
      <c r="A435" s="4">
        <v>1</v>
      </c>
      <c r="B435" s="5" t="s">
        <v>10</v>
      </c>
      <c r="C435" s="4">
        <v>50</v>
      </c>
      <c r="D435" s="4">
        <v>3.33</v>
      </c>
      <c r="E435" s="4">
        <v>0.5</v>
      </c>
      <c r="F435" s="4">
        <v>24.33</v>
      </c>
      <c r="G435" s="4">
        <v>130</v>
      </c>
    </row>
    <row r="436" spans="1:7" x14ac:dyDescent="0.3">
      <c r="A436" s="17">
        <v>42</v>
      </c>
      <c r="B436" s="18" t="s">
        <v>72</v>
      </c>
      <c r="C436" s="17">
        <v>15</v>
      </c>
      <c r="D436" s="17">
        <v>3.48</v>
      </c>
      <c r="E436" s="17">
        <v>4.4000000000000004</v>
      </c>
      <c r="F436" s="17"/>
      <c r="G436" s="17">
        <v>54.6</v>
      </c>
    </row>
    <row r="437" spans="1:7" ht="19.5" customHeight="1" x14ac:dyDescent="0.3">
      <c r="A437" s="2">
        <v>476.01</v>
      </c>
      <c r="B437" s="1" t="s">
        <v>121</v>
      </c>
      <c r="C437" s="2">
        <v>100</v>
      </c>
      <c r="D437" s="2">
        <v>3.2</v>
      </c>
      <c r="E437" s="2">
        <v>3</v>
      </c>
      <c r="F437" s="2">
        <v>9.1999999999999993</v>
      </c>
      <c r="G437" s="2">
        <v>80</v>
      </c>
    </row>
    <row r="438" spans="1:7" x14ac:dyDescent="0.3">
      <c r="A438" s="49" t="s">
        <v>30</v>
      </c>
      <c r="B438" s="49"/>
      <c r="C438" s="49"/>
      <c r="D438" s="7">
        <f>SUM(D433:D437)</f>
        <v>15.11</v>
      </c>
      <c r="E438" s="7">
        <f>SUM(E433:E437)</f>
        <v>14.52</v>
      </c>
      <c r="F438" s="7">
        <f>SUM(F433:F437)</f>
        <v>74.84</v>
      </c>
      <c r="G438" s="7">
        <f>SUM(G433:G437)</f>
        <v>508.73</v>
      </c>
    </row>
    <row r="439" spans="1:7" ht="15" customHeight="1" x14ac:dyDescent="0.3">
      <c r="A439" s="37" t="s">
        <v>125</v>
      </c>
      <c r="B439" s="37"/>
      <c r="C439" s="37"/>
      <c r="D439" s="37"/>
      <c r="E439" s="37"/>
      <c r="F439" s="37"/>
      <c r="G439" s="37"/>
    </row>
    <row r="440" spans="1:7" x14ac:dyDescent="0.3">
      <c r="A440" s="4">
        <v>56</v>
      </c>
      <c r="B440" s="5" t="s">
        <v>87</v>
      </c>
      <c r="C440" s="4">
        <v>250</v>
      </c>
      <c r="D440" s="4">
        <v>2.4500000000000002</v>
      </c>
      <c r="E440" s="4">
        <v>4.8899999999999997</v>
      </c>
      <c r="F440" s="4">
        <v>13.9</v>
      </c>
      <c r="G440" s="4">
        <v>109.38</v>
      </c>
    </row>
    <row r="441" spans="1:7" x14ac:dyDescent="0.3">
      <c r="A441" s="4">
        <v>209</v>
      </c>
      <c r="B441" s="5" t="s">
        <v>63</v>
      </c>
      <c r="C441" s="4" t="s">
        <v>24</v>
      </c>
      <c r="D441" s="4">
        <v>9.92</v>
      </c>
      <c r="E441" s="4">
        <v>11.21</v>
      </c>
      <c r="F441" s="4">
        <v>6.77</v>
      </c>
      <c r="G441" s="4">
        <v>167.48</v>
      </c>
    </row>
    <row r="442" spans="1:7" x14ac:dyDescent="0.3">
      <c r="A442" s="4">
        <v>241</v>
      </c>
      <c r="B442" s="5" t="s">
        <v>64</v>
      </c>
      <c r="C442" s="4" t="s">
        <v>115</v>
      </c>
      <c r="D442" s="4">
        <v>4.26</v>
      </c>
      <c r="E442" s="4">
        <v>8.08</v>
      </c>
      <c r="F442" s="4">
        <v>31.1</v>
      </c>
      <c r="G442" s="4">
        <v>213.9</v>
      </c>
    </row>
    <row r="443" spans="1:7" x14ac:dyDescent="0.3">
      <c r="A443" s="4">
        <v>294</v>
      </c>
      <c r="B443" s="5" t="s">
        <v>50</v>
      </c>
      <c r="C443" s="4">
        <v>200</v>
      </c>
      <c r="D443" s="4">
        <v>0.16</v>
      </c>
      <c r="E443" s="4">
        <v>0.16</v>
      </c>
      <c r="F443" s="4">
        <v>18.89</v>
      </c>
      <c r="G443" s="4">
        <v>78.650000000000006</v>
      </c>
    </row>
    <row r="444" spans="1:7" ht="16.5" customHeight="1" x14ac:dyDescent="0.3">
      <c r="A444" s="4"/>
      <c r="B444" s="5" t="s">
        <v>10</v>
      </c>
      <c r="C444" s="4">
        <v>50</v>
      </c>
      <c r="D444" s="4">
        <v>3.25</v>
      </c>
      <c r="E444" s="4">
        <v>0.5</v>
      </c>
      <c r="F444" s="4">
        <v>27.5</v>
      </c>
      <c r="G444" s="4">
        <v>117</v>
      </c>
    </row>
    <row r="445" spans="1:7" x14ac:dyDescent="0.3">
      <c r="A445" s="4"/>
      <c r="B445" s="5" t="s">
        <v>14</v>
      </c>
      <c r="C445" s="4">
        <v>30</v>
      </c>
      <c r="D445" s="4">
        <v>2.4</v>
      </c>
      <c r="E445" s="4">
        <v>0.3</v>
      </c>
      <c r="F445" s="4">
        <v>13.8</v>
      </c>
      <c r="G445" s="4">
        <v>66</v>
      </c>
    </row>
    <row r="446" spans="1:7" ht="18.75" customHeight="1" x14ac:dyDescent="0.3">
      <c r="A446" s="49" t="s">
        <v>36</v>
      </c>
      <c r="B446" s="49"/>
      <c r="C446" s="49"/>
      <c r="D446" s="7">
        <f>SUM(D440:D445)</f>
        <v>22.44</v>
      </c>
      <c r="E446" s="7">
        <f t="shared" ref="E446:G446" si="24">SUM(E440:E445)</f>
        <v>25.14</v>
      </c>
      <c r="F446" s="7">
        <f t="shared" si="24"/>
        <v>111.96</v>
      </c>
      <c r="G446" s="7">
        <f t="shared" si="24"/>
        <v>752.41</v>
      </c>
    </row>
    <row r="447" spans="1:7" x14ac:dyDescent="0.3">
      <c r="A447" s="40" t="s">
        <v>37</v>
      </c>
      <c r="B447" s="40"/>
      <c r="C447" s="40"/>
      <c r="D447" s="6">
        <f>D438+D446</f>
        <v>37.549999999999997</v>
      </c>
      <c r="E447" s="6">
        <f t="shared" ref="E447:G447" si="25">E438+E446</f>
        <v>39.659999999999997</v>
      </c>
      <c r="F447" s="6">
        <f t="shared" si="25"/>
        <v>186.8</v>
      </c>
      <c r="G447" s="6">
        <f t="shared" si="25"/>
        <v>1261.1399999999999</v>
      </c>
    </row>
    <row r="448" spans="1:7" x14ac:dyDescent="0.3">
      <c r="A448" s="19"/>
      <c r="B448" s="19"/>
      <c r="C448" s="19"/>
      <c r="D448" s="12"/>
      <c r="E448" s="12"/>
      <c r="F448" s="12"/>
      <c r="G448" s="12"/>
    </row>
    <row r="449" spans="1:7" x14ac:dyDescent="0.3">
      <c r="A449" s="19"/>
      <c r="B449" s="19"/>
      <c r="C449" s="19"/>
      <c r="D449" s="12"/>
      <c r="E449" s="12"/>
      <c r="F449" s="12"/>
      <c r="G449" s="12"/>
    </row>
    <row r="450" spans="1:7" x14ac:dyDescent="0.3">
      <c r="A450" s="19"/>
      <c r="B450" s="19"/>
      <c r="C450" s="19"/>
      <c r="D450" s="12"/>
      <c r="E450" s="12"/>
      <c r="F450" s="12"/>
      <c r="G450" s="12"/>
    </row>
    <row r="451" spans="1:7" x14ac:dyDescent="0.3">
      <c r="A451" s="19"/>
      <c r="B451" s="19"/>
      <c r="C451" s="19"/>
      <c r="D451" s="12"/>
      <c r="E451" s="12"/>
      <c r="F451" s="12"/>
      <c r="G451" s="12"/>
    </row>
    <row r="452" spans="1:7" x14ac:dyDescent="0.3">
      <c r="A452" s="19"/>
      <c r="B452" s="19"/>
      <c r="C452" s="19"/>
      <c r="D452" s="12"/>
      <c r="E452" s="12"/>
      <c r="F452" s="12"/>
      <c r="G452" s="12"/>
    </row>
    <row r="453" spans="1:7" ht="18" customHeight="1" x14ac:dyDescent="0.3">
      <c r="A453" t="s">
        <v>119</v>
      </c>
      <c r="E453" s="27"/>
      <c r="F453" s="38" t="s">
        <v>120</v>
      </c>
      <c r="G453" s="38"/>
    </row>
    <row r="454" spans="1:7" ht="18" customHeight="1" x14ac:dyDescent="0.3">
      <c r="A454" t="s">
        <v>130</v>
      </c>
      <c r="E454" s="26"/>
      <c r="F454" s="38" t="s">
        <v>133</v>
      </c>
      <c r="G454" s="38"/>
    </row>
    <row r="455" spans="1:7" ht="15.75" customHeight="1" x14ac:dyDescent="0.3">
      <c r="A455" t="s">
        <v>131</v>
      </c>
      <c r="E455" s="26"/>
      <c r="F455" s="38" t="s">
        <v>134</v>
      </c>
      <c r="G455" s="38"/>
    </row>
    <row r="456" spans="1:7" ht="15" customHeight="1" x14ac:dyDescent="0.3">
      <c r="A456" t="s">
        <v>132</v>
      </c>
      <c r="E456" s="26"/>
      <c r="F456" s="38" t="s">
        <v>135</v>
      </c>
      <c r="G456" s="38"/>
    </row>
    <row r="457" spans="1:7" x14ac:dyDescent="0.3">
      <c r="E457" s="26"/>
      <c r="F457" s="26"/>
      <c r="G457" s="26"/>
    </row>
    <row r="458" spans="1:7" ht="18" customHeight="1" x14ac:dyDescent="0.3">
      <c r="C458" s="32"/>
      <c r="D458" s="32"/>
    </row>
    <row r="460" spans="1:7" ht="15" customHeight="1" x14ac:dyDescent="0.3">
      <c r="A460" s="33" t="s">
        <v>18</v>
      </c>
      <c r="B460" s="33" t="s">
        <v>0</v>
      </c>
      <c r="C460" s="33" t="s">
        <v>1</v>
      </c>
      <c r="D460" s="36" t="s">
        <v>2</v>
      </c>
      <c r="E460" s="42"/>
      <c r="F460" s="43"/>
      <c r="G460" s="20" t="s">
        <v>3</v>
      </c>
    </row>
    <row r="461" spans="1:7" ht="20.399999999999999" x14ac:dyDescent="0.3">
      <c r="A461" s="34"/>
      <c r="B461" s="34"/>
      <c r="C461" s="34"/>
      <c r="D461" s="22" t="s">
        <v>5</v>
      </c>
      <c r="E461" s="22" t="s">
        <v>6</v>
      </c>
      <c r="F461" s="22" t="s">
        <v>7</v>
      </c>
      <c r="G461" s="21" t="s">
        <v>4</v>
      </c>
    </row>
    <row r="462" spans="1:7" x14ac:dyDescent="0.3">
      <c r="A462" s="2">
        <v>1</v>
      </c>
      <c r="B462" s="2">
        <v>2</v>
      </c>
      <c r="C462" s="2">
        <v>3</v>
      </c>
      <c r="D462" s="2">
        <v>4</v>
      </c>
      <c r="E462" s="2">
        <v>5</v>
      </c>
      <c r="F462" s="2">
        <v>6</v>
      </c>
      <c r="G462" s="2">
        <v>7</v>
      </c>
    </row>
    <row r="463" spans="1:7" x14ac:dyDescent="0.3">
      <c r="A463" s="44" t="s">
        <v>127</v>
      </c>
      <c r="B463" s="45"/>
      <c r="C463" s="45"/>
      <c r="D463" s="45"/>
      <c r="E463" s="45"/>
      <c r="F463" s="45"/>
      <c r="G463" s="46"/>
    </row>
    <row r="464" spans="1:7" x14ac:dyDescent="0.3">
      <c r="A464" s="2">
        <v>213</v>
      </c>
      <c r="B464" s="1" t="s">
        <v>122</v>
      </c>
      <c r="C464" s="2">
        <v>180</v>
      </c>
      <c r="D464" s="2">
        <v>8.56</v>
      </c>
      <c r="E464" s="2">
        <v>14.2</v>
      </c>
      <c r="F464" s="2">
        <v>29.4</v>
      </c>
      <c r="G464" s="2">
        <v>276.32</v>
      </c>
    </row>
    <row r="465" spans="1:7" x14ac:dyDescent="0.3">
      <c r="A465" s="2">
        <v>283</v>
      </c>
      <c r="B465" s="1" t="s">
        <v>65</v>
      </c>
      <c r="C465" s="2">
        <v>200</v>
      </c>
      <c r="D465" s="2">
        <v>0</v>
      </c>
      <c r="E465" s="2">
        <v>0</v>
      </c>
      <c r="F465" s="2">
        <v>9.98</v>
      </c>
      <c r="G465" s="2">
        <v>39.9</v>
      </c>
    </row>
    <row r="466" spans="1:7" x14ac:dyDescent="0.3">
      <c r="A466" s="6">
        <v>1</v>
      </c>
      <c r="B466" s="1" t="s">
        <v>77</v>
      </c>
      <c r="C466" s="2">
        <v>30</v>
      </c>
      <c r="D466" s="2">
        <v>2</v>
      </c>
      <c r="E466" s="2">
        <v>0.3</v>
      </c>
      <c r="F466" s="2">
        <v>14.6</v>
      </c>
      <c r="G466" s="2">
        <v>73</v>
      </c>
    </row>
    <row r="467" spans="1:7" x14ac:dyDescent="0.3">
      <c r="A467" s="6"/>
      <c r="B467" s="1" t="s">
        <v>57</v>
      </c>
      <c r="C467" s="2">
        <v>125</v>
      </c>
      <c r="D467" s="2">
        <v>0.5</v>
      </c>
      <c r="E467" s="2">
        <v>0.5</v>
      </c>
      <c r="F467" s="2">
        <v>12.25</v>
      </c>
      <c r="G467" s="2">
        <v>58.75</v>
      </c>
    </row>
    <row r="468" spans="1:7" x14ac:dyDescent="0.3">
      <c r="A468" s="2">
        <v>365</v>
      </c>
      <c r="B468" s="1" t="s">
        <v>51</v>
      </c>
      <c r="C468" s="2">
        <v>10</v>
      </c>
      <c r="D468" s="2">
        <v>0.1</v>
      </c>
      <c r="E468" s="2">
        <v>7.2</v>
      </c>
      <c r="F468" s="2">
        <v>0.1</v>
      </c>
      <c r="G468" s="2">
        <v>66</v>
      </c>
    </row>
    <row r="469" spans="1:7" ht="15" customHeight="1" x14ac:dyDescent="0.3">
      <c r="A469" s="47" t="s">
        <v>39</v>
      </c>
      <c r="B469" s="48"/>
      <c r="C469" s="25" t="s">
        <v>40</v>
      </c>
      <c r="D469" s="2">
        <f>SUM(D464:D468)</f>
        <v>11.16</v>
      </c>
      <c r="E469" s="2">
        <f>SUM(E464:E468)</f>
        <v>22.2</v>
      </c>
      <c r="F469" s="2">
        <f>SUM(F464:F468)</f>
        <v>66.329999999999984</v>
      </c>
      <c r="G469" s="2">
        <f>SUM(G464:G468)</f>
        <v>513.97</v>
      </c>
    </row>
    <row r="470" spans="1:7" x14ac:dyDescent="0.3">
      <c r="A470" s="44" t="s">
        <v>128</v>
      </c>
      <c r="B470" s="45"/>
      <c r="C470" s="45"/>
      <c r="D470" s="45"/>
      <c r="E470" s="45"/>
      <c r="F470" s="45"/>
      <c r="G470" s="46"/>
    </row>
    <row r="471" spans="1:7" x14ac:dyDescent="0.3">
      <c r="A471" s="2">
        <v>48</v>
      </c>
      <c r="B471" s="1" t="s">
        <v>88</v>
      </c>
      <c r="C471" s="2" t="s">
        <v>89</v>
      </c>
      <c r="D471" s="2">
        <v>9.76</v>
      </c>
      <c r="E471" s="2">
        <v>6.82</v>
      </c>
      <c r="F471" s="2">
        <v>19.010000000000002</v>
      </c>
      <c r="G471" s="2">
        <v>175.1</v>
      </c>
    </row>
    <row r="472" spans="1:7" x14ac:dyDescent="0.3">
      <c r="A472" s="2">
        <v>214</v>
      </c>
      <c r="B472" s="1" t="s">
        <v>90</v>
      </c>
      <c r="C472" s="2">
        <v>195</v>
      </c>
      <c r="D472" s="2">
        <v>17.14</v>
      </c>
      <c r="E472" s="2">
        <v>21.83</v>
      </c>
      <c r="F472" s="2">
        <v>20.28</v>
      </c>
      <c r="G472" s="2">
        <v>343.85</v>
      </c>
    </row>
    <row r="473" spans="1:7" x14ac:dyDescent="0.3">
      <c r="A473" s="2">
        <v>294</v>
      </c>
      <c r="B473" s="1" t="s">
        <v>50</v>
      </c>
      <c r="C473" s="2">
        <v>200</v>
      </c>
      <c r="D473" s="2">
        <v>0.16</v>
      </c>
      <c r="E473" s="2">
        <v>0.16</v>
      </c>
      <c r="F473" s="2">
        <v>18.89</v>
      </c>
      <c r="G473" s="2">
        <v>78.650000000000006</v>
      </c>
    </row>
    <row r="474" spans="1:7" x14ac:dyDescent="0.3">
      <c r="A474" s="2"/>
      <c r="B474" s="1" t="s">
        <v>10</v>
      </c>
      <c r="C474" s="2">
        <v>20</v>
      </c>
      <c r="D474" s="2">
        <v>1.3</v>
      </c>
      <c r="E474" s="2">
        <v>0.2</v>
      </c>
      <c r="F474" s="2">
        <v>11</v>
      </c>
      <c r="G474" s="2">
        <v>52</v>
      </c>
    </row>
    <row r="475" spans="1:7" x14ac:dyDescent="0.3">
      <c r="A475" s="2"/>
      <c r="B475" s="1" t="s">
        <v>14</v>
      </c>
      <c r="C475" s="2">
        <v>30</v>
      </c>
      <c r="D475" s="2">
        <v>2.4</v>
      </c>
      <c r="E475" s="2">
        <v>0.3</v>
      </c>
      <c r="F475" s="2">
        <v>13.8</v>
      </c>
      <c r="G475" s="2">
        <v>66</v>
      </c>
    </row>
    <row r="476" spans="1:7" x14ac:dyDescent="0.3">
      <c r="A476" s="30" t="s">
        <v>41</v>
      </c>
      <c r="B476" s="41"/>
      <c r="C476" s="31"/>
      <c r="D476" s="2">
        <f>SUM(D471:D475)</f>
        <v>30.759999999999998</v>
      </c>
      <c r="E476" s="2">
        <f>SUM(E471:E475)</f>
        <v>29.31</v>
      </c>
      <c r="F476" s="2">
        <f>SUM(F471:F475)</f>
        <v>82.98</v>
      </c>
      <c r="G476" s="2">
        <f>SUM(G471:G475)</f>
        <v>715.6</v>
      </c>
    </row>
    <row r="477" spans="1:7" x14ac:dyDescent="0.3">
      <c r="A477" s="30" t="s">
        <v>42</v>
      </c>
      <c r="B477" s="41"/>
      <c r="C477" s="31"/>
      <c r="D477" s="2">
        <f>D469+D476</f>
        <v>41.92</v>
      </c>
      <c r="E477" s="2">
        <f>E469+E476</f>
        <v>51.51</v>
      </c>
      <c r="F477" s="6">
        <f>F469+F476</f>
        <v>149.31</v>
      </c>
      <c r="G477" s="2">
        <f>G469+G476</f>
        <v>1229.5700000000002</v>
      </c>
    </row>
    <row r="484" spans="1:7" ht="18" customHeight="1" x14ac:dyDescent="0.3">
      <c r="A484" t="s">
        <v>119</v>
      </c>
      <c r="E484" s="27"/>
      <c r="F484" s="38" t="s">
        <v>120</v>
      </c>
      <c r="G484" s="38"/>
    </row>
    <row r="485" spans="1:7" ht="18" customHeight="1" x14ac:dyDescent="0.3">
      <c r="A485" t="s">
        <v>130</v>
      </c>
      <c r="E485" s="26"/>
      <c r="F485" s="38" t="s">
        <v>133</v>
      </c>
      <c r="G485" s="38"/>
    </row>
    <row r="486" spans="1:7" ht="15.75" customHeight="1" x14ac:dyDescent="0.3">
      <c r="A486" t="s">
        <v>131</v>
      </c>
      <c r="E486" s="26"/>
      <c r="F486" s="38" t="s">
        <v>134</v>
      </c>
      <c r="G486" s="38"/>
    </row>
    <row r="487" spans="1:7" ht="15" customHeight="1" x14ac:dyDescent="0.3">
      <c r="A487" t="s">
        <v>132</v>
      </c>
      <c r="E487" s="26"/>
      <c r="F487" s="38" t="s">
        <v>135</v>
      </c>
      <c r="G487" s="38"/>
    </row>
    <row r="488" spans="1:7" x14ac:dyDescent="0.3">
      <c r="E488" s="26"/>
      <c r="F488" s="26"/>
      <c r="G488" s="26"/>
    </row>
    <row r="489" spans="1:7" ht="18" customHeight="1" x14ac:dyDescent="0.3">
      <c r="C489" s="32"/>
      <c r="D489" s="32"/>
    </row>
    <row r="491" spans="1:7" x14ac:dyDescent="0.3">
      <c r="A491" s="33" t="s">
        <v>18</v>
      </c>
      <c r="B491" s="35" t="s">
        <v>0</v>
      </c>
      <c r="C491" s="35" t="s">
        <v>1</v>
      </c>
      <c r="D491" s="35" t="s">
        <v>2</v>
      </c>
      <c r="E491" s="35"/>
      <c r="F491" s="35"/>
      <c r="G491" s="20" t="s">
        <v>3</v>
      </c>
    </row>
    <row r="492" spans="1:7" ht="20.399999999999999" x14ac:dyDescent="0.3">
      <c r="A492" s="34"/>
      <c r="B492" s="35"/>
      <c r="C492" s="35"/>
      <c r="D492" s="22" t="s">
        <v>5</v>
      </c>
      <c r="E492" s="22" t="s">
        <v>6</v>
      </c>
      <c r="F492" s="22" t="s">
        <v>7</v>
      </c>
      <c r="G492" s="21" t="s">
        <v>4</v>
      </c>
    </row>
    <row r="493" spans="1:7" x14ac:dyDescent="0.3">
      <c r="A493" s="2">
        <v>1</v>
      </c>
      <c r="B493" s="2">
        <v>2</v>
      </c>
      <c r="C493" s="2">
        <v>3</v>
      </c>
      <c r="D493" s="2">
        <v>4</v>
      </c>
      <c r="E493" s="2">
        <v>5</v>
      </c>
      <c r="F493" s="2">
        <v>6</v>
      </c>
      <c r="G493" s="2">
        <v>7</v>
      </c>
    </row>
    <row r="494" spans="1:7" x14ac:dyDescent="0.3">
      <c r="A494" s="37" t="s">
        <v>127</v>
      </c>
      <c r="B494" s="37"/>
      <c r="C494" s="37"/>
      <c r="D494" s="37"/>
      <c r="E494" s="37"/>
      <c r="F494" s="37"/>
      <c r="G494" s="37"/>
    </row>
    <row r="495" spans="1:7" x14ac:dyDescent="0.3">
      <c r="A495" s="2">
        <v>202</v>
      </c>
      <c r="B495" s="1" t="s">
        <v>66</v>
      </c>
      <c r="C495" s="2">
        <v>90</v>
      </c>
      <c r="D495" s="2">
        <v>8.4</v>
      </c>
      <c r="E495" s="2">
        <v>13.28</v>
      </c>
      <c r="F495" s="2">
        <v>10.07</v>
      </c>
      <c r="G495" s="2">
        <v>193.38</v>
      </c>
    </row>
    <row r="496" spans="1:7" x14ac:dyDescent="0.3">
      <c r="A496" s="2">
        <v>221</v>
      </c>
      <c r="B496" s="1" t="s">
        <v>91</v>
      </c>
      <c r="C496" s="2" t="s">
        <v>45</v>
      </c>
      <c r="D496" s="2">
        <v>9.26</v>
      </c>
      <c r="E496" s="2">
        <v>5.31</v>
      </c>
      <c r="F496" s="2">
        <v>36.92</v>
      </c>
      <c r="G496" s="2">
        <v>231.69</v>
      </c>
    </row>
    <row r="497" spans="1:7" x14ac:dyDescent="0.3">
      <c r="A497" s="6">
        <v>274</v>
      </c>
      <c r="B497" s="1" t="s">
        <v>47</v>
      </c>
      <c r="C497" s="2">
        <v>200</v>
      </c>
      <c r="D497" s="2">
        <v>0.2</v>
      </c>
      <c r="E497" s="2"/>
      <c r="F497" s="2">
        <v>10</v>
      </c>
      <c r="G497" s="2">
        <v>38</v>
      </c>
    </row>
    <row r="498" spans="1:7" x14ac:dyDescent="0.3">
      <c r="A498" s="6"/>
      <c r="B498" s="1" t="s">
        <v>10</v>
      </c>
      <c r="C498" s="2">
        <v>30</v>
      </c>
      <c r="D498" s="2">
        <v>2</v>
      </c>
      <c r="E498" s="2">
        <v>0.3</v>
      </c>
      <c r="F498" s="2">
        <v>14.6</v>
      </c>
      <c r="G498" s="2">
        <v>73</v>
      </c>
    </row>
    <row r="499" spans="1:7" ht="17.25" customHeight="1" x14ac:dyDescent="0.3">
      <c r="A499" s="2"/>
      <c r="B499" s="1" t="s">
        <v>121</v>
      </c>
      <c r="C499" s="2">
        <v>100</v>
      </c>
      <c r="D499" s="2">
        <v>3.2</v>
      </c>
      <c r="E499" s="2">
        <v>3</v>
      </c>
      <c r="F499" s="2">
        <v>9.1999999999999993</v>
      </c>
      <c r="G499" s="2">
        <v>80</v>
      </c>
    </row>
    <row r="500" spans="1:7" x14ac:dyDescent="0.3">
      <c r="A500" s="39" t="s">
        <v>39</v>
      </c>
      <c r="B500" s="39"/>
      <c r="C500" s="25" t="s">
        <v>40</v>
      </c>
      <c r="D500" s="2">
        <f>SUM(D495:D499)</f>
        <v>23.06</v>
      </c>
      <c r="E500" s="2">
        <f>SUM(E495:E499)</f>
        <v>21.89</v>
      </c>
      <c r="F500" s="2">
        <f>SUM(F495:F499)</f>
        <v>80.790000000000006</v>
      </c>
      <c r="G500" s="2">
        <f>SUM(G495:G499)</f>
        <v>616.06999999999994</v>
      </c>
    </row>
    <row r="501" spans="1:7" x14ac:dyDescent="0.3">
      <c r="A501" s="37" t="s">
        <v>128</v>
      </c>
      <c r="B501" s="37"/>
      <c r="C501" s="37"/>
      <c r="D501" s="37"/>
      <c r="E501" s="37"/>
      <c r="F501" s="37"/>
      <c r="G501" s="37"/>
    </row>
    <row r="502" spans="1:7" ht="17.25" customHeight="1" x14ac:dyDescent="0.3">
      <c r="A502" s="2">
        <v>23</v>
      </c>
      <c r="B502" s="1" t="s">
        <v>92</v>
      </c>
      <c r="C502" s="2">
        <v>60</v>
      </c>
      <c r="D502" s="2">
        <v>0.89</v>
      </c>
      <c r="E502" s="2">
        <v>3.05</v>
      </c>
      <c r="F502" s="2">
        <v>5.7</v>
      </c>
      <c r="G502" s="2">
        <v>45.21</v>
      </c>
    </row>
    <row r="503" spans="1:7" x14ac:dyDescent="0.3">
      <c r="A503" s="2">
        <v>42</v>
      </c>
      <c r="B503" s="1" t="s">
        <v>93</v>
      </c>
      <c r="C503" s="2" t="s">
        <v>59</v>
      </c>
      <c r="D503" s="2">
        <v>5.03</v>
      </c>
      <c r="E503" s="2">
        <v>11.3</v>
      </c>
      <c r="F503" s="2">
        <v>32.380000000000003</v>
      </c>
      <c r="G503" s="2">
        <v>149.6</v>
      </c>
    </row>
    <row r="504" spans="1:7" x14ac:dyDescent="0.3">
      <c r="A504" s="2">
        <v>181</v>
      </c>
      <c r="B504" s="1" t="s">
        <v>33</v>
      </c>
      <c r="C504" s="2">
        <v>200</v>
      </c>
      <c r="D504" s="2">
        <v>20.440000000000001</v>
      </c>
      <c r="E504" s="2">
        <v>15.67</v>
      </c>
      <c r="F504" s="2">
        <v>20.11</v>
      </c>
      <c r="G504" s="2">
        <v>303.67</v>
      </c>
    </row>
    <row r="505" spans="1:7" x14ac:dyDescent="0.3">
      <c r="A505" s="2">
        <v>294</v>
      </c>
      <c r="B505" s="1" t="s">
        <v>50</v>
      </c>
      <c r="C505" s="2">
        <v>200</v>
      </c>
      <c r="D505" s="2">
        <v>0.16</v>
      </c>
      <c r="E505" s="2">
        <v>0.16</v>
      </c>
      <c r="F505" s="2">
        <v>18.89</v>
      </c>
      <c r="G505" s="2">
        <v>78.650000000000006</v>
      </c>
    </row>
    <row r="506" spans="1:7" ht="17.25" customHeight="1" x14ac:dyDescent="0.3">
      <c r="A506" s="2"/>
      <c r="B506" s="1" t="s">
        <v>10</v>
      </c>
      <c r="C506" s="2">
        <v>50</v>
      </c>
      <c r="D506" s="2">
        <v>3.25</v>
      </c>
      <c r="E506" s="2">
        <v>0.5</v>
      </c>
      <c r="F506" s="2">
        <v>27.5</v>
      </c>
      <c r="G506" s="2">
        <v>130</v>
      </c>
    </row>
    <row r="507" spans="1:7" x14ac:dyDescent="0.3">
      <c r="A507" s="2"/>
      <c r="B507" s="1" t="s">
        <v>14</v>
      </c>
      <c r="C507" s="2">
        <v>30</v>
      </c>
      <c r="D507" s="2">
        <v>2.4</v>
      </c>
      <c r="E507" s="2">
        <v>0.3</v>
      </c>
      <c r="F507" s="2">
        <v>13.8</v>
      </c>
      <c r="G507" s="2">
        <v>66</v>
      </c>
    </row>
    <row r="508" spans="1:7" x14ac:dyDescent="0.3">
      <c r="A508" s="40" t="s">
        <v>41</v>
      </c>
      <c r="B508" s="40"/>
      <c r="C508" s="40"/>
      <c r="D508" s="2">
        <f>SUM(D502:D507)</f>
        <v>32.17</v>
      </c>
      <c r="E508" s="2">
        <f t="shared" ref="E508:G508" si="26">SUM(E502:E507)</f>
        <v>30.980000000000004</v>
      </c>
      <c r="F508" s="2">
        <f t="shared" si="26"/>
        <v>118.38000000000001</v>
      </c>
      <c r="G508" s="2">
        <f t="shared" si="26"/>
        <v>773.13</v>
      </c>
    </row>
    <row r="509" spans="1:7" ht="18" customHeight="1" x14ac:dyDescent="0.3">
      <c r="A509" s="40" t="s">
        <v>42</v>
      </c>
      <c r="B509" s="40"/>
      <c r="C509" s="40"/>
      <c r="D509" s="2">
        <f>D500+D508</f>
        <v>55.230000000000004</v>
      </c>
      <c r="E509" s="2">
        <f t="shared" ref="E509:G509" si="27">E500+E508</f>
        <v>52.870000000000005</v>
      </c>
      <c r="F509" s="6">
        <f t="shared" si="27"/>
        <v>199.17000000000002</v>
      </c>
      <c r="G509" s="2">
        <f t="shared" si="27"/>
        <v>1389.1999999999998</v>
      </c>
    </row>
    <row r="515" spans="1:7" ht="18" customHeight="1" x14ac:dyDescent="0.3">
      <c r="A515" t="s">
        <v>119</v>
      </c>
      <c r="E515" s="27"/>
      <c r="F515" s="38" t="s">
        <v>120</v>
      </c>
      <c r="G515" s="38"/>
    </row>
    <row r="516" spans="1:7" ht="18" customHeight="1" x14ac:dyDescent="0.3">
      <c r="A516" t="s">
        <v>130</v>
      </c>
      <c r="E516" s="26"/>
      <c r="F516" s="38" t="s">
        <v>133</v>
      </c>
      <c r="G516" s="38"/>
    </row>
    <row r="517" spans="1:7" ht="15.75" customHeight="1" x14ac:dyDescent="0.3">
      <c r="A517" t="s">
        <v>131</v>
      </c>
      <c r="E517" s="26"/>
      <c r="F517" s="38" t="s">
        <v>134</v>
      </c>
      <c r="G517" s="38"/>
    </row>
    <row r="518" spans="1:7" ht="15" customHeight="1" x14ac:dyDescent="0.3">
      <c r="A518" t="s">
        <v>132</v>
      </c>
      <c r="E518" s="26"/>
      <c r="F518" s="38" t="s">
        <v>135</v>
      </c>
      <c r="G518" s="38"/>
    </row>
    <row r="519" spans="1:7" x14ac:dyDescent="0.3">
      <c r="E519" s="26"/>
      <c r="F519" s="26"/>
      <c r="G519" s="26"/>
    </row>
    <row r="520" spans="1:7" ht="18" customHeight="1" x14ac:dyDescent="0.3">
      <c r="C520" s="32"/>
      <c r="D520" s="32"/>
    </row>
    <row r="522" spans="1:7" x14ac:dyDescent="0.3">
      <c r="A522" s="33" t="s">
        <v>18</v>
      </c>
      <c r="B522" s="35" t="s">
        <v>0</v>
      </c>
      <c r="C522" s="35" t="s">
        <v>1</v>
      </c>
      <c r="D522" s="35" t="s">
        <v>2</v>
      </c>
      <c r="E522" s="35"/>
      <c r="F522" s="36"/>
      <c r="G522" s="20" t="s">
        <v>3</v>
      </c>
    </row>
    <row r="523" spans="1:7" ht="20.399999999999999" x14ac:dyDescent="0.3">
      <c r="A523" s="34"/>
      <c r="B523" s="35"/>
      <c r="C523" s="35"/>
      <c r="D523" s="22" t="s">
        <v>5</v>
      </c>
      <c r="E523" s="22" t="s">
        <v>6</v>
      </c>
      <c r="F523" s="24" t="s">
        <v>7</v>
      </c>
      <c r="G523" s="21" t="s">
        <v>4</v>
      </c>
    </row>
    <row r="524" spans="1:7" x14ac:dyDescent="0.3">
      <c r="A524" s="2">
        <v>1</v>
      </c>
      <c r="B524" s="2">
        <v>2</v>
      </c>
      <c r="C524" s="2">
        <v>3</v>
      </c>
      <c r="D524" s="2">
        <v>4</v>
      </c>
      <c r="E524" s="2">
        <v>5</v>
      </c>
      <c r="F524" s="2">
        <v>6</v>
      </c>
      <c r="G524" s="2">
        <v>7</v>
      </c>
    </row>
    <row r="525" spans="1:7" x14ac:dyDescent="0.3">
      <c r="A525" s="37" t="s">
        <v>127</v>
      </c>
      <c r="B525" s="37"/>
      <c r="C525" s="37"/>
      <c r="D525" s="37"/>
      <c r="E525" s="37"/>
      <c r="F525" s="37"/>
      <c r="G525" s="37"/>
    </row>
    <row r="526" spans="1:7" x14ac:dyDescent="0.3">
      <c r="A526" s="4">
        <v>179</v>
      </c>
      <c r="B526" s="5" t="s">
        <v>68</v>
      </c>
      <c r="C526" s="4" t="s">
        <v>43</v>
      </c>
      <c r="D526" s="4">
        <v>7.5</v>
      </c>
      <c r="E526" s="4">
        <v>7.1</v>
      </c>
      <c r="F526" s="4">
        <v>68.900000000000006</v>
      </c>
      <c r="G526" s="4">
        <v>365</v>
      </c>
    </row>
    <row r="527" spans="1:7" x14ac:dyDescent="0.3">
      <c r="A527" s="4">
        <v>283</v>
      </c>
      <c r="B527" s="5" t="s">
        <v>65</v>
      </c>
      <c r="C527" s="4">
        <v>200</v>
      </c>
      <c r="D527" s="4">
        <v>0.1</v>
      </c>
      <c r="E527" s="4"/>
      <c r="F527" s="4">
        <v>9.1</v>
      </c>
      <c r="G527" s="4">
        <v>35</v>
      </c>
    </row>
    <row r="528" spans="1:7" ht="17.25" customHeight="1" x14ac:dyDescent="0.3">
      <c r="A528" s="17">
        <v>1</v>
      </c>
      <c r="B528" s="18" t="s">
        <v>10</v>
      </c>
      <c r="C528" s="17">
        <v>30</v>
      </c>
      <c r="D528" s="17">
        <v>2</v>
      </c>
      <c r="E528" s="17">
        <v>0.3</v>
      </c>
      <c r="F528" s="17">
        <v>14.6</v>
      </c>
      <c r="G528" s="17">
        <v>73</v>
      </c>
    </row>
    <row r="529" spans="1:7" x14ac:dyDescent="0.3">
      <c r="A529" s="2">
        <v>365</v>
      </c>
      <c r="B529" s="1" t="s">
        <v>51</v>
      </c>
      <c r="C529" s="2">
        <v>8</v>
      </c>
      <c r="D529" s="2">
        <v>0.08</v>
      </c>
      <c r="E529" s="2">
        <v>5.7</v>
      </c>
      <c r="F529" s="2">
        <v>0.1</v>
      </c>
      <c r="G529" s="2">
        <v>52.8</v>
      </c>
    </row>
    <row r="530" spans="1:7" x14ac:dyDescent="0.3">
      <c r="A530" s="2">
        <v>38</v>
      </c>
      <c r="B530" s="1" t="s">
        <v>57</v>
      </c>
      <c r="C530" s="2">
        <v>125</v>
      </c>
      <c r="D530" s="2">
        <v>0.5</v>
      </c>
      <c r="E530" s="2">
        <v>0.5</v>
      </c>
      <c r="F530" s="2">
        <v>12.25</v>
      </c>
      <c r="G530" s="2">
        <v>58.75</v>
      </c>
    </row>
    <row r="531" spans="1:7" x14ac:dyDescent="0.3">
      <c r="A531" s="28" t="s">
        <v>17</v>
      </c>
      <c r="B531" s="29"/>
      <c r="C531" s="23"/>
      <c r="D531" s="7">
        <f>SUM(D526:D530)</f>
        <v>10.18</v>
      </c>
      <c r="E531" s="7">
        <f>SUM(E526:E530)</f>
        <v>13.6</v>
      </c>
      <c r="F531" s="7">
        <f>SUM(F526:F530)</f>
        <v>104.94999999999999</v>
      </c>
      <c r="G531" s="7">
        <f>SUM(G526:G530)</f>
        <v>584.54999999999995</v>
      </c>
    </row>
    <row r="532" spans="1:7" ht="17.25" customHeight="1" x14ac:dyDescent="0.3">
      <c r="A532" s="37" t="s">
        <v>125</v>
      </c>
      <c r="B532" s="37"/>
      <c r="C532" s="37"/>
      <c r="D532" s="37"/>
      <c r="E532" s="37"/>
      <c r="F532" s="37"/>
      <c r="G532" s="37"/>
    </row>
    <row r="533" spans="1:7" x14ac:dyDescent="0.3">
      <c r="A533" s="10" t="s">
        <v>94</v>
      </c>
      <c r="B533" s="5" t="s">
        <v>69</v>
      </c>
      <c r="C533" s="4" t="s">
        <v>59</v>
      </c>
      <c r="D533" s="4">
        <v>2.1</v>
      </c>
      <c r="E533" s="4">
        <v>5.6</v>
      </c>
      <c r="F533" s="4">
        <v>12.4</v>
      </c>
      <c r="G533" s="4">
        <v>113</v>
      </c>
    </row>
    <row r="534" spans="1:7" x14ac:dyDescent="0.3">
      <c r="A534" s="9">
        <v>92</v>
      </c>
      <c r="B534" s="5" t="s">
        <v>70</v>
      </c>
      <c r="C534" s="4" t="s">
        <v>11</v>
      </c>
      <c r="D534" s="4">
        <v>14.19</v>
      </c>
      <c r="E534" s="4">
        <v>14.75</v>
      </c>
      <c r="F534" s="4">
        <v>2.63</v>
      </c>
      <c r="G534" s="4">
        <v>200.08</v>
      </c>
    </row>
    <row r="535" spans="1:7" x14ac:dyDescent="0.3">
      <c r="A535" s="4">
        <v>228</v>
      </c>
      <c r="B535" s="5" t="s">
        <v>12</v>
      </c>
      <c r="C535" s="4" t="s">
        <v>43</v>
      </c>
      <c r="D535" s="4">
        <v>6.36</v>
      </c>
      <c r="E535" s="4">
        <v>7.08</v>
      </c>
      <c r="F535" s="4">
        <v>41.08</v>
      </c>
      <c r="G535" s="4">
        <v>253.92</v>
      </c>
    </row>
    <row r="536" spans="1:7" x14ac:dyDescent="0.3">
      <c r="A536" s="4">
        <v>283</v>
      </c>
      <c r="B536" s="5" t="s">
        <v>65</v>
      </c>
      <c r="C536" s="4">
        <v>200</v>
      </c>
      <c r="D536" s="4">
        <v>0.1</v>
      </c>
      <c r="E536" s="4"/>
      <c r="F536" s="4">
        <v>9.1</v>
      </c>
      <c r="G536" s="4">
        <v>35</v>
      </c>
    </row>
    <row r="537" spans="1:7" ht="17.25" customHeight="1" x14ac:dyDescent="0.3">
      <c r="A537" s="4"/>
      <c r="B537" s="5" t="s">
        <v>10</v>
      </c>
      <c r="C537" s="4">
        <v>20</v>
      </c>
      <c r="D537" s="4">
        <v>1.3</v>
      </c>
      <c r="E537" s="4">
        <v>0.2</v>
      </c>
      <c r="F537" s="4">
        <v>11</v>
      </c>
      <c r="G537" s="4">
        <v>52</v>
      </c>
    </row>
    <row r="538" spans="1:7" x14ac:dyDescent="0.3">
      <c r="A538" s="4"/>
      <c r="B538" s="5" t="s">
        <v>14</v>
      </c>
      <c r="C538" s="4">
        <v>30</v>
      </c>
      <c r="D538" s="4">
        <v>2.4</v>
      </c>
      <c r="E538" s="4">
        <v>0.3</v>
      </c>
      <c r="F538" s="4">
        <v>13.8</v>
      </c>
      <c r="G538" s="4">
        <v>66</v>
      </c>
    </row>
    <row r="539" spans="1:7" ht="18.75" customHeight="1" x14ac:dyDescent="0.3">
      <c r="A539" s="28" t="s">
        <v>15</v>
      </c>
      <c r="B539" s="29"/>
      <c r="C539" s="8"/>
      <c r="D539" s="7">
        <f>SUM(D533:D538)</f>
        <v>26.45</v>
      </c>
      <c r="E539" s="7">
        <f t="shared" ref="E539" si="28">SUM(E533:E538)</f>
        <v>27.93</v>
      </c>
      <c r="F539" s="7">
        <f>SUM(F533:F538)</f>
        <v>90.009999999999991</v>
      </c>
      <c r="G539" s="7">
        <f>G534+G535+G536+G537+G538+G533</f>
        <v>720</v>
      </c>
    </row>
    <row r="540" spans="1:7" x14ac:dyDescent="0.3">
      <c r="A540" s="30" t="s">
        <v>16</v>
      </c>
      <c r="B540" s="31"/>
      <c r="C540" s="3"/>
      <c r="D540" s="6">
        <f>D531+D539</f>
        <v>36.629999999999995</v>
      </c>
      <c r="E540" s="6">
        <f t="shared" ref="E540:G540" si="29">E531+E539</f>
        <v>41.53</v>
      </c>
      <c r="F540" s="6">
        <f t="shared" si="29"/>
        <v>194.95999999999998</v>
      </c>
      <c r="G540" s="6">
        <f t="shared" si="29"/>
        <v>1304.55</v>
      </c>
    </row>
    <row r="541" spans="1:7" ht="18" customHeight="1" x14ac:dyDescent="0.3"/>
    <row r="542" spans="1:7" ht="18" customHeight="1" x14ac:dyDescent="0.3"/>
    <row r="543" spans="1:7" ht="18" customHeight="1" x14ac:dyDescent="0.3"/>
    <row r="544" spans="1:7" ht="18" customHeight="1" x14ac:dyDescent="0.3"/>
    <row r="545" spans="1:7" ht="18" customHeight="1" x14ac:dyDescent="0.3">
      <c r="A545" t="s">
        <v>119</v>
      </c>
      <c r="E545" s="27"/>
      <c r="F545" s="38" t="s">
        <v>120</v>
      </c>
      <c r="G545" s="38"/>
    </row>
    <row r="546" spans="1:7" ht="18" customHeight="1" x14ac:dyDescent="0.3">
      <c r="A546" t="s">
        <v>130</v>
      </c>
      <c r="E546" s="26"/>
      <c r="F546" s="38" t="s">
        <v>133</v>
      </c>
      <c r="G546" s="38"/>
    </row>
    <row r="547" spans="1:7" ht="15.75" customHeight="1" x14ac:dyDescent="0.3">
      <c r="A547" t="s">
        <v>131</v>
      </c>
      <c r="E547" s="26"/>
      <c r="F547" s="38" t="s">
        <v>134</v>
      </c>
      <c r="G547" s="38"/>
    </row>
    <row r="548" spans="1:7" ht="15" customHeight="1" x14ac:dyDescent="0.3">
      <c r="A548" t="s">
        <v>132</v>
      </c>
      <c r="E548" s="26"/>
      <c r="F548" s="38" t="s">
        <v>135</v>
      </c>
      <c r="G548" s="38"/>
    </row>
    <row r="549" spans="1:7" x14ac:dyDescent="0.3">
      <c r="E549" s="26"/>
      <c r="F549" s="26"/>
      <c r="G549" s="26"/>
    </row>
    <row r="550" spans="1:7" ht="18" customHeight="1" x14ac:dyDescent="0.3">
      <c r="C550" s="32"/>
      <c r="D550" s="32"/>
    </row>
    <row r="551" spans="1:7" ht="15.6" x14ac:dyDescent="0.3">
      <c r="C551" s="32"/>
      <c r="D551" s="32"/>
    </row>
    <row r="552" spans="1:7" x14ac:dyDescent="0.3">
      <c r="A552" s="33" t="s">
        <v>18</v>
      </c>
      <c r="B552" s="35" t="s">
        <v>0</v>
      </c>
      <c r="C552" s="35" t="s">
        <v>1</v>
      </c>
      <c r="D552" s="35" t="s">
        <v>2</v>
      </c>
      <c r="E552" s="35"/>
      <c r="F552" s="36"/>
      <c r="G552" s="20" t="s">
        <v>3</v>
      </c>
    </row>
    <row r="553" spans="1:7" ht="20.399999999999999" x14ac:dyDescent="0.3">
      <c r="A553" s="34"/>
      <c r="B553" s="35"/>
      <c r="C553" s="35"/>
      <c r="D553" s="22" t="s">
        <v>5</v>
      </c>
      <c r="E553" s="22" t="s">
        <v>6</v>
      </c>
      <c r="F553" s="24" t="s">
        <v>7</v>
      </c>
      <c r="G553" s="21" t="s">
        <v>4</v>
      </c>
    </row>
    <row r="554" spans="1:7" x14ac:dyDescent="0.3">
      <c r="A554" s="2">
        <v>1</v>
      </c>
      <c r="B554" s="2">
        <v>2</v>
      </c>
      <c r="C554" s="2">
        <v>3</v>
      </c>
      <c r="D554" s="2">
        <v>4</v>
      </c>
      <c r="E554" s="2">
        <v>5</v>
      </c>
      <c r="F554" s="2">
        <v>6</v>
      </c>
      <c r="G554" s="2">
        <v>7</v>
      </c>
    </row>
    <row r="555" spans="1:7" x14ac:dyDescent="0.3">
      <c r="A555" s="37" t="s">
        <v>124</v>
      </c>
      <c r="B555" s="37"/>
      <c r="C555" s="37"/>
      <c r="D555" s="37"/>
      <c r="E555" s="37"/>
      <c r="F555" s="37"/>
      <c r="G555" s="37"/>
    </row>
    <row r="556" spans="1:7" x14ac:dyDescent="0.3">
      <c r="A556" s="4">
        <v>203</v>
      </c>
      <c r="B556" s="5" t="s">
        <v>71</v>
      </c>
      <c r="C556" s="4" t="s">
        <v>8</v>
      </c>
      <c r="D556" s="4">
        <v>10.68</v>
      </c>
      <c r="E556" s="4">
        <v>9.9700000000000006</v>
      </c>
      <c r="F556" s="4">
        <v>5.33</v>
      </c>
      <c r="G556" s="4">
        <v>153.79</v>
      </c>
    </row>
    <row r="557" spans="1:7" x14ac:dyDescent="0.3">
      <c r="A557" s="4">
        <v>218</v>
      </c>
      <c r="B557" s="5" t="s">
        <v>95</v>
      </c>
      <c r="C557" s="4">
        <v>180</v>
      </c>
      <c r="D557" s="4">
        <v>9.7899999999999991</v>
      </c>
      <c r="E557" s="4">
        <v>10.35</v>
      </c>
      <c r="F557" s="4">
        <v>41.96</v>
      </c>
      <c r="G557" s="4">
        <v>302.06</v>
      </c>
    </row>
    <row r="558" spans="1:7" x14ac:dyDescent="0.3">
      <c r="A558" s="4">
        <v>294</v>
      </c>
      <c r="B558" s="5" t="s">
        <v>21</v>
      </c>
      <c r="C558" s="4" t="s">
        <v>81</v>
      </c>
      <c r="D558" s="4">
        <v>7.0000000000000007E-2</v>
      </c>
      <c r="E558" s="4">
        <v>0.01</v>
      </c>
      <c r="F558" s="4">
        <v>15.31</v>
      </c>
      <c r="G558" s="4">
        <v>61.62</v>
      </c>
    </row>
    <row r="559" spans="1:7" ht="17.25" customHeight="1" x14ac:dyDescent="0.3">
      <c r="A559" s="4">
        <v>1</v>
      </c>
      <c r="B559" s="5" t="s">
        <v>10</v>
      </c>
      <c r="C559" s="4">
        <v>30</v>
      </c>
      <c r="D559" s="4">
        <v>2</v>
      </c>
      <c r="E559" s="4">
        <v>0.3</v>
      </c>
      <c r="F559" s="4">
        <v>14.6</v>
      </c>
      <c r="G559" s="4">
        <v>73</v>
      </c>
    </row>
    <row r="560" spans="1:7" x14ac:dyDescent="0.3">
      <c r="A560" s="4">
        <v>27.01</v>
      </c>
      <c r="B560" s="5" t="s">
        <v>72</v>
      </c>
      <c r="C560" s="4">
        <v>15</v>
      </c>
      <c r="D560" s="4">
        <v>3.9</v>
      </c>
      <c r="E560" s="4">
        <v>3.98</v>
      </c>
      <c r="F560" s="4">
        <v>0.53</v>
      </c>
      <c r="G560" s="4">
        <v>53.34</v>
      </c>
    </row>
    <row r="561" spans="1:7" x14ac:dyDescent="0.3">
      <c r="A561" s="28" t="s">
        <v>17</v>
      </c>
      <c r="B561" s="29"/>
      <c r="C561" s="23"/>
      <c r="D561" s="7">
        <f>SUM(D556:D560)</f>
        <v>26.439999999999998</v>
      </c>
      <c r="E561" s="7">
        <f>SUM(E556:E560)</f>
        <v>24.610000000000003</v>
      </c>
      <c r="F561" s="7">
        <f>SUM(F556:F560)</f>
        <v>77.73</v>
      </c>
      <c r="G561" s="7">
        <f>SUM(G556:G560)</f>
        <v>643.81000000000006</v>
      </c>
    </row>
    <row r="562" spans="1:7" x14ac:dyDescent="0.3">
      <c r="A562" s="37" t="s">
        <v>125</v>
      </c>
      <c r="B562" s="37"/>
      <c r="C562" s="37"/>
      <c r="D562" s="37"/>
      <c r="E562" s="37"/>
      <c r="F562" s="37"/>
      <c r="G562" s="37"/>
    </row>
    <row r="563" spans="1:7" ht="18" customHeight="1" x14ac:dyDescent="0.3">
      <c r="A563" s="4">
        <v>4</v>
      </c>
      <c r="B563" s="5" t="s">
        <v>96</v>
      </c>
      <c r="C563" s="4">
        <v>60</v>
      </c>
      <c r="D563" s="4">
        <v>0.5</v>
      </c>
      <c r="E563" s="4">
        <v>3.04</v>
      </c>
      <c r="F563" s="4">
        <v>3.19</v>
      </c>
      <c r="G563" s="4">
        <v>42.01</v>
      </c>
    </row>
    <row r="564" spans="1:7" x14ac:dyDescent="0.3">
      <c r="A564" s="4">
        <v>43</v>
      </c>
      <c r="B564" s="5" t="s">
        <v>97</v>
      </c>
      <c r="C564" s="4" t="s">
        <v>59</v>
      </c>
      <c r="D564" s="4">
        <v>1.93</v>
      </c>
      <c r="E564" s="4">
        <v>6.34</v>
      </c>
      <c r="F564" s="4">
        <v>10.050000000000001</v>
      </c>
      <c r="G564" s="4">
        <v>104.16</v>
      </c>
    </row>
    <row r="565" spans="1:7" x14ac:dyDescent="0.3">
      <c r="A565" s="4">
        <v>174</v>
      </c>
      <c r="B565" s="5" t="s">
        <v>73</v>
      </c>
      <c r="C565" s="4" t="s">
        <v>8</v>
      </c>
      <c r="D565" s="4">
        <v>8.9499999999999993</v>
      </c>
      <c r="E565" s="4">
        <v>5.48</v>
      </c>
      <c r="F565" s="4">
        <v>9.16</v>
      </c>
      <c r="G565" s="4">
        <v>121.07</v>
      </c>
    </row>
    <row r="566" spans="1:7" x14ac:dyDescent="0.3">
      <c r="A566" s="4">
        <v>138.21</v>
      </c>
      <c r="B566" s="5" t="s">
        <v>64</v>
      </c>
      <c r="C566" s="4">
        <v>180</v>
      </c>
      <c r="D566" s="4">
        <v>3.83</v>
      </c>
      <c r="E566" s="4">
        <v>7.27</v>
      </c>
      <c r="F566" s="4">
        <v>27.99</v>
      </c>
      <c r="G566" s="4">
        <v>192.51</v>
      </c>
    </row>
    <row r="567" spans="1:7" x14ac:dyDescent="0.3">
      <c r="A567" s="4">
        <v>283</v>
      </c>
      <c r="B567" s="5" t="s">
        <v>61</v>
      </c>
      <c r="C567" s="4">
        <v>200</v>
      </c>
      <c r="D567" s="4">
        <v>0.63</v>
      </c>
      <c r="E567" s="4"/>
      <c r="F567" s="4">
        <v>27.9</v>
      </c>
      <c r="G567" s="4">
        <v>114</v>
      </c>
    </row>
    <row r="568" spans="1:7" ht="17.25" customHeight="1" x14ac:dyDescent="0.3">
      <c r="A568" s="4"/>
      <c r="B568" s="5" t="s">
        <v>10</v>
      </c>
      <c r="C568" s="4">
        <v>20</v>
      </c>
      <c r="D568" s="4">
        <v>1.3</v>
      </c>
      <c r="E568" s="4">
        <v>0.2</v>
      </c>
      <c r="F568" s="4">
        <v>11</v>
      </c>
      <c r="G568" s="4">
        <v>52</v>
      </c>
    </row>
    <row r="569" spans="1:7" x14ac:dyDescent="0.3">
      <c r="A569" s="4"/>
      <c r="B569" s="5" t="s">
        <v>14</v>
      </c>
      <c r="C569" s="4">
        <v>30</v>
      </c>
      <c r="D569" s="4">
        <v>2.4</v>
      </c>
      <c r="E569" s="4">
        <v>0.3</v>
      </c>
      <c r="F569" s="4">
        <v>13.8</v>
      </c>
      <c r="G569" s="4">
        <v>66</v>
      </c>
    </row>
    <row r="570" spans="1:7" x14ac:dyDescent="0.3">
      <c r="A570" s="28" t="s">
        <v>15</v>
      </c>
      <c r="B570" s="29"/>
      <c r="C570" s="8"/>
      <c r="D570" s="7">
        <f>SUM(D563:D569)</f>
        <v>19.54</v>
      </c>
      <c r="E570" s="7">
        <f t="shared" ref="E570:G570" si="30">SUM(E563:E569)</f>
        <v>22.63</v>
      </c>
      <c r="F570" s="7">
        <f t="shared" si="30"/>
        <v>103.08999999999999</v>
      </c>
      <c r="G570" s="7">
        <f t="shared" si="30"/>
        <v>691.75</v>
      </c>
    </row>
    <row r="571" spans="1:7" ht="18" customHeight="1" x14ac:dyDescent="0.3">
      <c r="A571" s="30" t="s">
        <v>16</v>
      </c>
      <c r="B571" s="31"/>
      <c r="C571" s="3"/>
      <c r="D571" s="6">
        <f>D561+D570</f>
        <v>45.98</v>
      </c>
      <c r="E571" s="6">
        <f t="shared" ref="E571:G571" si="31">E561+E570</f>
        <v>47.24</v>
      </c>
      <c r="F571" s="6">
        <f t="shared" si="31"/>
        <v>180.82</v>
      </c>
      <c r="G571" s="6">
        <f t="shared" si="31"/>
        <v>1335.56</v>
      </c>
    </row>
    <row r="576" spans="1:7" ht="18" customHeight="1" x14ac:dyDescent="0.3">
      <c r="A576" t="s">
        <v>119</v>
      </c>
      <c r="E576" s="27"/>
      <c r="F576" s="38" t="s">
        <v>120</v>
      </c>
      <c r="G576" s="38"/>
    </row>
    <row r="577" spans="1:7" ht="18" customHeight="1" x14ac:dyDescent="0.3">
      <c r="A577" t="s">
        <v>130</v>
      </c>
      <c r="E577" s="26"/>
      <c r="F577" s="38" t="s">
        <v>133</v>
      </c>
      <c r="G577" s="38"/>
    </row>
    <row r="578" spans="1:7" ht="15.75" customHeight="1" x14ac:dyDescent="0.3">
      <c r="A578" t="s">
        <v>131</v>
      </c>
      <c r="E578" s="26"/>
      <c r="F578" s="38" t="s">
        <v>134</v>
      </c>
      <c r="G578" s="38"/>
    </row>
    <row r="579" spans="1:7" ht="15" customHeight="1" x14ac:dyDescent="0.3">
      <c r="A579" t="s">
        <v>132</v>
      </c>
      <c r="E579" s="26"/>
      <c r="F579" s="38" t="s">
        <v>135</v>
      </c>
      <c r="G579" s="38"/>
    </row>
    <row r="580" spans="1:7" x14ac:dyDescent="0.3">
      <c r="E580" s="26"/>
      <c r="F580" s="26"/>
      <c r="G580" s="26"/>
    </row>
    <row r="581" spans="1:7" ht="18" customHeight="1" x14ac:dyDescent="0.3">
      <c r="C581" s="32"/>
      <c r="D581" s="32"/>
    </row>
    <row r="583" spans="1:7" x14ac:dyDescent="0.3">
      <c r="A583" s="33" t="s">
        <v>18</v>
      </c>
      <c r="B583" s="35" t="s">
        <v>0</v>
      </c>
      <c r="C583" s="35" t="s">
        <v>1</v>
      </c>
      <c r="D583" s="35" t="s">
        <v>2</v>
      </c>
      <c r="E583" s="35"/>
      <c r="F583" s="36"/>
      <c r="G583" s="20" t="s">
        <v>3</v>
      </c>
    </row>
    <row r="584" spans="1:7" ht="18" customHeight="1" x14ac:dyDescent="0.3">
      <c r="A584" s="34"/>
      <c r="B584" s="35"/>
      <c r="C584" s="35"/>
      <c r="D584" s="22" t="s">
        <v>5</v>
      </c>
      <c r="E584" s="22" t="s">
        <v>6</v>
      </c>
      <c r="F584" s="24" t="s">
        <v>7</v>
      </c>
      <c r="G584" s="21" t="s">
        <v>4</v>
      </c>
    </row>
    <row r="585" spans="1:7" x14ac:dyDescent="0.3">
      <c r="A585" s="2">
        <v>1</v>
      </c>
      <c r="B585" s="2">
        <v>2</v>
      </c>
      <c r="C585" s="2">
        <v>3</v>
      </c>
      <c r="D585" s="2">
        <v>4</v>
      </c>
      <c r="E585" s="2">
        <v>5</v>
      </c>
      <c r="F585" s="2">
        <v>6</v>
      </c>
      <c r="G585" s="2">
        <v>7</v>
      </c>
    </row>
    <row r="586" spans="1:7" x14ac:dyDescent="0.3">
      <c r="A586" s="37" t="s">
        <v>127</v>
      </c>
      <c r="B586" s="37"/>
      <c r="C586" s="37"/>
      <c r="D586" s="37"/>
      <c r="E586" s="37"/>
      <c r="F586" s="37"/>
      <c r="G586" s="37"/>
    </row>
    <row r="587" spans="1:7" x14ac:dyDescent="0.3">
      <c r="A587" s="4">
        <v>102</v>
      </c>
      <c r="B587" s="5" t="s">
        <v>74</v>
      </c>
      <c r="C587" s="4" t="s">
        <v>43</v>
      </c>
      <c r="D587" s="4">
        <v>6.94</v>
      </c>
      <c r="E587" s="4">
        <v>7.56</v>
      </c>
      <c r="F587" s="4">
        <v>31.84</v>
      </c>
      <c r="G587" s="4">
        <v>218.76</v>
      </c>
    </row>
    <row r="588" spans="1:7" x14ac:dyDescent="0.3">
      <c r="A588" s="4">
        <v>283</v>
      </c>
      <c r="B588" s="5" t="s">
        <v>13</v>
      </c>
      <c r="C588" s="4">
        <v>200</v>
      </c>
      <c r="D588" s="4">
        <v>0.1</v>
      </c>
      <c r="E588" s="4"/>
      <c r="F588" s="4">
        <v>9.1</v>
      </c>
      <c r="G588" s="4">
        <v>35</v>
      </c>
    </row>
    <row r="589" spans="1:7" ht="18" customHeight="1" x14ac:dyDescent="0.3">
      <c r="A589" s="17">
        <v>1</v>
      </c>
      <c r="B589" s="18" t="s">
        <v>10</v>
      </c>
      <c r="C589" s="17">
        <v>30</v>
      </c>
      <c r="D589" s="17">
        <v>2</v>
      </c>
      <c r="E589" s="17">
        <v>0.3</v>
      </c>
      <c r="F589" s="17">
        <v>14.6</v>
      </c>
      <c r="G589" s="17">
        <v>73</v>
      </c>
    </row>
    <row r="590" spans="1:7" x14ac:dyDescent="0.3">
      <c r="A590" s="2">
        <v>365</v>
      </c>
      <c r="B590" s="1" t="s">
        <v>51</v>
      </c>
      <c r="C590" s="2">
        <v>10</v>
      </c>
      <c r="D590" s="2">
        <v>0.08</v>
      </c>
      <c r="E590" s="2">
        <v>7.2</v>
      </c>
      <c r="F590" s="2">
        <v>0.1</v>
      </c>
      <c r="G590" s="2">
        <v>66</v>
      </c>
    </row>
    <row r="591" spans="1:7" x14ac:dyDescent="0.3">
      <c r="A591" s="2">
        <v>42</v>
      </c>
      <c r="B591" s="1" t="s">
        <v>72</v>
      </c>
      <c r="C591" s="2">
        <v>15</v>
      </c>
      <c r="D591" s="2">
        <v>3.9</v>
      </c>
      <c r="E591" s="2">
        <v>3.98</v>
      </c>
      <c r="F591" s="2">
        <v>0.53</v>
      </c>
      <c r="G591" s="2">
        <v>53.34</v>
      </c>
    </row>
    <row r="592" spans="1:7" x14ac:dyDescent="0.3">
      <c r="A592" s="2">
        <v>476.01</v>
      </c>
      <c r="B592" s="1" t="s">
        <v>123</v>
      </c>
      <c r="C592" s="2">
        <v>100</v>
      </c>
      <c r="D592" s="2">
        <v>3.2</v>
      </c>
      <c r="E592" s="2">
        <v>3.2</v>
      </c>
      <c r="F592" s="2">
        <v>9.1999999999999993</v>
      </c>
      <c r="G592" s="2">
        <v>80</v>
      </c>
    </row>
    <row r="593" spans="1:7" x14ac:dyDescent="0.3">
      <c r="A593" s="28" t="s">
        <v>17</v>
      </c>
      <c r="B593" s="29"/>
      <c r="C593" s="23"/>
      <c r="D593" s="7">
        <f>D587+D588+D589+D590+D592+D591</f>
        <v>16.22</v>
      </c>
      <c r="E593" s="7">
        <f>E587+E588+E589+E590+E592+E591</f>
        <v>22.24</v>
      </c>
      <c r="F593" s="7">
        <f>F587+F588+F589+F590+F592+F591</f>
        <v>65.37</v>
      </c>
      <c r="G593" s="7">
        <f>G587+G588+G589+G590+G592+G591</f>
        <v>526.1</v>
      </c>
    </row>
    <row r="594" spans="1:7" x14ac:dyDescent="0.3">
      <c r="A594" s="37" t="s">
        <v>126</v>
      </c>
      <c r="B594" s="37"/>
      <c r="C594" s="37"/>
      <c r="D594" s="37"/>
      <c r="E594" s="37"/>
      <c r="F594" s="37"/>
      <c r="G594" s="37"/>
    </row>
    <row r="595" spans="1:7" x14ac:dyDescent="0.3">
      <c r="A595" s="4">
        <v>63</v>
      </c>
      <c r="B595" s="5" t="s">
        <v>98</v>
      </c>
      <c r="C595" s="4" t="s">
        <v>55</v>
      </c>
      <c r="D595" s="10" t="s">
        <v>99</v>
      </c>
      <c r="E595" s="10" t="s">
        <v>100</v>
      </c>
      <c r="F595" s="10" t="s">
        <v>101</v>
      </c>
      <c r="G595" s="10" t="s">
        <v>102</v>
      </c>
    </row>
    <row r="596" spans="1:7" x14ac:dyDescent="0.3">
      <c r="A596" s="4">
        <v>209</v>
      </c>
      <c r="B596" s="5" t="s">
        <v>63</v>
      </c>
      <c r="C596" s="4" t="s">
        <v>24</v>
      </c>
      <c r="D596" s="10" t="s">
        <v>103</v>
      </c>
      <c r="E596" s="10" t="s">
        <v>104</v>
      </c>
      <c r="F596" s="10" t="s">
        <v>105</v>
      </c>
      <c r="G596" s="10" t="s">
        <v>106</v>
      </c>
    </row>
    <row r="597" spans="1:7" x14ac:dyDescent="0.3">
      <c r="A597" s="4">
        <v>225</v>
      </c>
      <c r="B597" s="5" t="s">
        <v>9</v>
      </c>
      <c r="C597" s="4">
        <v>180</v>
      </c>
      <c r="D597" s="9">
        <v>4.46</v>
      </c>
      <c r="E597" s="9">
        <v>6.53</v>
      </c>
      <c r="F597" s="4">
        <v>45.32</v>
      </c>
      <c r="G597" s="4">
        <v>258.08</v>
      </c>
    </row>
    <row r="598" spans="1:7" x14ac:dyDescent="0.3">
      <c r="A598" s="4">
        <v>294</v>
      </c>
      <c r="B598" s="5" t="s">
        <v>50</v>
      </c>
      <c r="C598" s="4">
        <v>200</v>
      </c>
      <c r="D598" s="10" t="s">
        <v>75</v>
      </c>
      <c r="E598" s="10" t="s">
        <v>75</v>
      </c>
      <c r="F598" s="10" t="s">
        <v>117</v>
      </c>
      <c r="G598" s="10" t="s">
        <v>118</v>
      </c>
    </row>
    <row r="599" spans="1:7" ht="18" customHeight="1" x14ac:dyDescent="0.3">
      <c r="A599" s="4"/>
      <c r="B599" s="5" t="s">
        <v>10</v>
      </c>
      <c r="C599" s="4">
        <v>20</v>
      </c>
      <c r="D599" s="10" t="s">
        <v>107</v>
      </c>
      <c r="E599" s="10" t="s">
        <v>109</v>
      </c>
      <c r="F599" s="10" t="s">
        <v>111</v>
      </c>
      <c r="G599" s="10" t="s">
        <v>113</v>
      </c>
    </row>
    <row r="600" spans="1:7" x14ac:dyDescent="0.3">
      <c r="A600" s="4"/>
      <c r="B600" s="5" t="s">
        <v>14</v>
      </c>
      <c r="C600" s="4">
        <v>30</v>
      </c>
      <c r="D600" s="10" t="s">
        <v>108</v>
      </c>
      <c r="E600" s="10" t="s">
        <v>110</v>
      </c>
      <c r="F600" s="10" t="s">
        <v>112</v>
      </c>
      <c r="G600" s="10" t="s">
        <v>114</v>
      </c>
    </row>
    <row r="601" spans="1:7" x14ac:dyDescent="0.3">
      <c r="A601" s="28" t="s">
        <v>15</v>
      </c>
      <c r="B601" s="29"/>
      <c r="C601" s="8"/>
      <c r="D601" s="7">
        <f>D595+D596+D597+D598+D599+D600</f>
        <v>26.14</v>
      </c>
      <c r="E601" s="7">
        <f t="shared" ref="E601:G601" si="32">E595+E596+E597+E598+E599+E600</f>
        <v>22.700000000000003</v>
      </c>
      <c r="F601" s="7">
        <f t="shared" si="32"/>
        <v>127.28</v>
      </c>
      <c r="G601" s="7">
        <f t="shared" si="32"/>
        <v>821.20999999999992</v>
      </c>
    </row>
    <row r="602" spans="1:7" x14ac:dyDescent="0.3">
      <c r="A602" s="30" t="s">
        <v>16</v>
      </c>
      <c r="B602" s="31"/>
      <c r="C602" s="3"/>
      <c r="D602" s="6">
        <f>D593+D601</f>
        <v>42.36</v>
      </c>
      <c r="E602" s="6">
        <f t="shared" ref="E602:G602" si="33">E593+E601</f>
        <v>44.94</v>
      </c>
      <c r="F602" s="6">
        <f t="shared" si="33"/>
        <v>192.65</v>
      </c>
      <c r="G602" s="6">
        <f t="shared" si="33"/>
        <v>1347.31</v>
      </c>
    </row>
    <row r="603" spans="1:7" x14ac:dyDescent="0.3">
      <c r="A603" s="19"/>
      <c r="B603" s="19"/>
      <c r="C603" s="11"/>
      <c r="D603" s="12"/>
      <c r="E603" s="12"/>
      <c r="F603" s="12"/>
      <c r="G603" s="12"/>
    </row>
    <row r="604" spans="1:7" x14ac:dyDescent="0.3">
      <c r="A604" s="19"/>
      <c r="B604" s="19"/>
      <c r="C604" s="11"/>
      <c r="D604" s="12"/>
      <c r="E604" s="12"/>
      <c r="F604" s="12"/>
      <c r="G604" s="12"/>
    </row>
    <row r="605" spans="1:7" x14ac:dyDescent="0.3">
      <c r="A605" s="19"/>
      <c r="B605" s="19"/>
      <c r="C605" s="11"/>
      <c r="D605" s="12"/>
      <c r="E605" s="12"/>
      <c r="F605" s="12"/>
      <c r="G605" s="12"/>
    </row>
    <row r="606" spans="1:7" x14ac:dyDescent="0.3">
      <c r="A606" s="19"/>
      <c r="B606" s="19"/>
      <c r="C606" s="11"/>
      <c r="D606" s="12"/>
      <c r="E606" s="12"/>
      <c r="F606" s="12"/>
      <c r="G606" s="12"/>
    </row>
    <row r="607" spans="1:7" x14ac:dyDescent="0.3">
      <c r="A607" s="19"/>
      <c r="B607" s="19"/>
      <c r="C607" s="11"/>
      <c r="D607" s="12"/>
      <c r="E607" s="12"/>
      <c r="F607" s="12"/>
      <c r="G607" s="12"/>
    </row>
  </sheetData>
  <mergeCells count="282">
    <mergeCell ref="A283:G283"/>
    <mergeCell ref="A290:B290"/>
    <mergeCell ref="A291:G291"/>
    <mergeCell ref="A298:B298"/>
    <mergeCell ref="A299:B299"/>
    <mergeCell ref="A252:G252"/>
    <mergeCell ref="A258:B258"/>
    <mergeCell ref="A259:G259"/>
    <mergeCell ref="A267:B267"/>
    <mergeCell ref="A268:B268"/>
    <mergeCell ref="C278:D278"/>
    <mergeCell ref="A280:A281"/>
    <mergeCell ref="B280:B281"/>
    <mergeCell ref="C280:C281"/>
    <mergeCell ref="D280:F280"/>
    <mergeCell ref="F273:G273"/>
    <mergeCell ref="F274:G274"/>
    <mergeCell ref="F275:G275"/>
    <mergeCell ref="F276:G276"/>
    <mergeCell ref="A222:G222"/>
    <mergeCell ref="A228:B228"/>
    <mergeCell ref="A229:G229"/>
    <mergeCell ref="A236:B236"/>
    <mergeCell ref="A237:B237"/>
    <mergeCell ref="C248:D248"/>
    <mergeCell ref="A249:A250"/>
    <mergeCell ref="B249:B250"/>
    <mergeCell ref="C249:C250"/>
    <mergeCell ref="D249:F249"/>
    <mergeCell ref="F244:G244"/>
    <mergeCell ref="F245:G245"/>
    <mergeCell ref="F242:G242"/>
    <mergeCell ref="F243:G243"/>
    <mergeCell ref="C247:D247"/>
    <mergeCell ref="A160:G160"/>
    <mergeCell ref="A166:B166"/>
    <mergeCell ref="A167:G167"/>
    <mergeCell ref="A173:C173"/>
    <mergeCell ref="A174:C174"/>
    <mergeCell ref="C217:D217"/>
    <mergeCell ref="A219:A220"/>
    <mergeCell ref="B219:B220"/>
    <mergeCell ref="C219:C220"/>
    <mergeCell ref="D219:F219"/>
    <mergeCell ref="F213:G213"/>
    <mergeCell ref="F214:G214"/>
    <mergeCell ref="F215:G215"/>
    <mergeCell ref="A129:G129"/>
    <mergeCell ref="A135:C135"/>
    <mergeCell ref="A136:G136"/>
    <mergeCell ref="A143:C143"/>
    <mergeCell ref="A144:C144"/>
    <mergeCell ref="A99:G99"/>
    <mergeCell ref="A105:C105"/>
    <mergeCell ref="A106:G106"/>
    <mergeCell ref="A113:C113"/>
    <mergeCell ref="A114:C114"/>
    <mergeCell ref="A126:A127"/>
    <mergeCell ref="B126:B127"/>
    <mergeCell ref="C126:C127"/>
    <mergeCell ref="D126:F126"/>
    <mergeCell ref="C65:D65"/>
    <mergeCell ref="A67:A68"/>
    <mergeCell ref="B67:B68"/>
    <mergeCell ref="C67:C68"/>
    <mergeCell ref="D67:F67"/>
    <mergeCell ref="A70:G70"/>
    <mergeCell ref="A76:C76"/>
    <mergeCell ref="A12:G12"/>
    <mergeCell ref="A17:C17"/>
    <mergeCell ref="A18:G18"/>
    <mergeCell ref="A26:C26"/>
    <mergeCell ref="F61:G61"/>
    <mergeCell ref="F62:G62"/>
    <mergeCell ref="F63:G63"/>
    <mergeCell ref="A77:G77"/>
    <mergeCell ref="A84:C84"/>
    <mergeCell ref="A85:C85"/>
    <mergeCell ref="C94:D94"/>
    <mergeCell ref="A96:A97"/>
    <mergeCell ref="B96:B97"/>
    <mergeCell ref="C96:C97"/>
    <mergeCell ref="C8:D8"/>
    <mergeCell ref="A9:A10"/>
    <mergeCell ref="B9:B10"/>
    <mergeCell ref="C9:C10"/>
    <mergeCell ref="D9:F9"/>
    <mergeCell ref="A56:C56"/>
    <mergeCell ref="A38:A39"/>
    <mergeCell ref="B38:B39"/>
    <mergeCell ref="C38:C39"/>
    <mergeCell ref="D38:F38"/>
    <mergeCell ref="A41:G41"/>
    <mergeCell ref="A47:C47"/>
    <mergeCell ref="A48:G48"/>
    <mergeCell ref="A55:C55"/>
    <mergeCell ref="D96:F96"/>
    <mergeCell ref="C36:D36"/>
    <mergeCell ref="F60:G60"/>
    <mergeCell ref="F2:G2"/>
    <mergeCell ref="F3:G3"/>
    <mergeCell ref="F4:G4"/>
    <mergeCell ref="F5:G5"/>
    <mergeCell ref="C7:D7"/>
    <mergeCell ref="F31:G31"/>
    <mergeCell ref="F32:G32"/>
    <mergeCell ref="F33:G33"/>
    <mergeCell ref="F34:G34"/>
    <mergeCell ref="F89:G89"/>
    <mergeCell ref="F90:G90"/>
    <mergeCell ref="F91:G91"/>
    <mergeCell ref="F92:G92"/>
    <mergeCell ref="F119:G119"/>
    <mergeCell ref="F120:G120"/>
    <mergeCell ref="F121:G121"/>
    <mergeCell ref="F122:G122"/>
    <mergeCell ref="C124:D124"/>
    <mergeCell ref="F150:G150"/>
    <mergeCell ref="F151:G151"/>
    <mergeCell ref="F152:G152"/>
    <mergeCell ref="F153:G153"/>
    <mergeCell ref="F181:G181"/>
    <mergeCell ref="F182:G182"/>
    <mergeCell ref="F183:G183"/>
    <mergeCell ref="F184:G184"/>
    <mergeCell ref="F212:G212"/>
    <mergeCell ref="A191:G191"/>
    <mergeCell ref="A197:B197"/>
    <mergeCell ref="A198:G198"/>
    <mergeCell ref="A205:C205"/>
    <mergeCell ref="A206:C206"/>
    <mergeCell ref="C186:D186"/>
    <mergeCell ref="A188:A189"/>
    <mergeCell ref="B188:B189"/>
    <mergeCell ref="C188:C189"/>
    <mergeCell ref="D188:F188"/>
    <mergeCell ref="C155:D155"/>
    <mergeCell ref="A157:A158"/>
    <mergeCell ref="B157:B158"/>
    <mergeCell ref="C157:C158"/>
    <mergeCell ref="D157:F157"/>
    <mergeCell ref="F305:G305"/>
    <mergeCell ref="F306:G306"/>
    <mergeCell ref="F307:G307"/>
    <mergeCell ref="F308:G308"/>
    <mergeCell ref="C310:D310"/>
    <mergeCell ref="C311:D311"/>
    <mergeCell ref="A312:A313"/>
    <mergeCell ref="B312:B313"/>
    <mergeCell ref="C312:C313"/>
    <mergeCell ref="D312:F312"/>
    <mergeCell ref="A315:G315"/>
    <mergeCell ref="A320:C320"/>
    <mergeCell ref="A321:G321"/>
    <mergeCell ref="A329:C329"/>
    <mergeCell ref="F334:G334"/>
    <mergeCell ref="F335:G335"/>
    <mergeCell ref="F336:G336"/>
    <mergeCell ref="F337:G337"/>
    <mergeCell ref="C339:D339"/>
    <mergeCell ref="A341:A342"/>
    <mergeCell ref="B341:B342"/>
    <mergeCell ref="C341:C342"/>
    <mergeCell ref="D341:F341"/>
    <mergeCell ref="A344:G344"/>
    <mergeCell ref="A350:C350"/>
    <mergeCell ref="A351:G351"/>
    <mergeCell ref="A358:C358"/>
    <mergeCell ref="A359:C359"/>
    <mergeCell ref="F363:G363"/>
    <mergeCell ref="F364:G364"/>
    <mergeCell ref="F365:G365"/>
    <mergeCell ref="F366:G366"/>
    <mergeCell ref="C368:D368"/>
    <mergeCell ref="A370:A371"/>
    <mergeCell ref="B370:B371"/>
    <mergeCell ref="C370:C371"/>
    <mergeCell ref="D370:F370"/>
    <mergeCell ref="A373:G373"/>
    <mergeCell ref="A379:C379"/>
    <mergeCell ref="A380:G380"/>
    <mergeCell ref="A387:C387"/>
    <mergeCell ref="A388:C388"/>
    <mergeCell ref="F392:G392"/>
    <mergeCell ref="F393:G393"/>
    <mergeCell ref="F394:G394"/>
    <mergeCell ref="F395:G395"/>
    <mergeCell ref="C397:D397"/>
    <mergeCell ref="A399:A400"/>
    <mergeCell ref="B399:B400"/>
    <mergeCell ref="C399:C400"/>
    <mergeCell ref="D399:F399"/>
    <mergeCell ref="A402:G402"/>
    <mergeCell ref="A408:C408"/>
    <mergeCell ref="A409:G409"/>
    <mergeCell ref="A416:C416"/>
    <mergeCell ref="A417:C417"/>
    <mergeCell ref="F422:G422"/>
    <mergeCell ref="F423:G423"/>
    <mergeCell ref="F424:G424"/>
    <mergeCell ref="F425:G425"/>
    <mergeCell ref="C427:D427"/>
    <mergeCell ref="A429:A430"/>
    <mergeCell ref="B429:B430"/>
    <mergeCell ref="C429:C430"/>
    <mergeCell ref="D429:F429"/>
    <mergeCell ref="A432:G432"/>
    <mergeCell ref="A438:C438"/>
    <mergeCell ref="A439:G439"/>
    <mergeCell ref="A446:C446"/>
    <mergeCell ref="A447:C447"/>
    <mergeCell ref="F453:G453"/>
    <mergeCell ref="F454:G454"/>
    <mergeCell ref="F455:G455"/>
    <mergeCell ref="F456:G456"/>
    <mergeCell ref="C458:D458"/>
    <mergeCell ref="A460:A461"/>
    <mergeCell ref="B460:B461"/>
    <mergeCell ref="C460:C461"/>
    <mergeCell ref="D460:F460"/>
    <mergeCell ref="A463:G463"/>
    <mergeCell ref="A469:B469"/>
    <mergeCell ref="A470:G470"/>
    <mergeCell ref="A476:C476"/>
    <mergeCell ref="A477:C477"/>
    <mergeCell ref="F484:G484"/>
    <mergeCell ref="F485:G485"/>
    <mergeCell ref="F486:G486"/>
    <mergeCell ref="F487:G487"/>
    <mergeCell ref="C489:D489"/>
    <mergeCell ref="A491:A492"/>
    <mergeCell ref="B491:B492"/>
    <mergeCell ref="C491:C492"/>
    <mergeCell ref="D491:F491"/>
    <mergeCell ref="A494:G494"/>
    <mergeCell ref="A500:B500"/>
    <mergeCell ref="A501:G501"/>
    <mergeCell ref="A508:C508"/>
    <mergeCell ref="A509:C509"/>
    <mergeCell ref="F515:G515"/>
    <mergeCell ref="F516:G516"/>
    <mergeCell ref="F517:G517"/>
    <mergeCell ref="F518:G518"/>
    <mergeCell ref="C520:D520"/>
    <mergeCell ref="A522:A523"/>
    <mergeCell ref="B522:B523"/>
    <mergeCell ref="C522:C523"/>
    <mergeCell ref="D522:F522"/>
    <mergeCell ref="A525:G525"/>
    <mergeCell ref="A531:B531"/>
    <mergeCell ref="A532:G532"/>
    <mergeCell ref="A539:B539"/>
    <mergeCell ref="A540:B540"/>
    <mergeCell ref="F545:G545"/>
    <mergeCell ref="F546:G546"/>
    <mergeCell ref="F547:G547"/>
    <mergeCell ref="F548:G548"/>
    <mergeCell ref="C550:D550"/>
    <mergeCell ref="C551:D551"/>
    <mergeCell ref="A552:A553"/>
    <mergeCell ref="B552:B553"/>
    <mergeCell ref="C552:C553"/>
    <mergeCell ref="D552:F552"/>
    <mergeCell ref="A555:G555"/>
    <mergeCell ref="A561:B561"/>
    <mergeCell ref="A562:G562"/>
    <mergeCell ref="A570:B570"/>
    <mergeCell ref="A571:B571"/>
    <mergeCell ref="F576:G576"/>
    <mergeCell ref="F577:G577"/>
    <mergeCell ref="F578:G578"/>
    <mergeCell ref="F579:G579"/>
    <mergeCell ref="A601:B601"/>
    <mergeCell ref="A602:B602"/>
    <mergeCell ref="C581:D581"/>
    <mergeCell ref="A583:A584"/>
    <mergeCell ref="B583:B584"/>
    <mergeCell ref="C583:C584"/>
    <mergeCell ref="D583:F583"/>
    <mergeCell ref="A586:G586"/>
    <mergeCell ref="A593:B593"/>
    <mergeCell ref="A594:G594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Титульный лист</vt:lpstr>
      <vt:lpstr>Меню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Наталья Васина</cp:lastModifiedBy>
  <cp:lastPrinted>2023-08-30T06:29:15Z</cp:lastPrinted>
  <dcterms:created xsi:type="dcterms:W3CDTF">2021-11-26T08:46:05Z</dcterms:created>
  <dcterms:modified xsi:type="dcterms:W3CDTF">2023-11-14T07:59:58Z</dcterms:modified>
</cp:coreProperties>
</file>