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OneDrive\Изображения\Сканы\"/>
    </mc:Choice>
  </mc:AlternateContent>
  <xr:revisionPtr revIDLastSave="0" documentId="8_{0A785BE1-A321-4367-BB54-65A80EABF9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ьный лист" sheetId="2" r:id="rId1"/>
    <sheet name="Меню" sheetId="1" r:id="rId2"/>
  </sheets>
  <calcPr calcId="191029"/>
</workbook>
</file>

<file path=xl/calcChain.xml><?xml version="1.0" encoding="utf-8"?>
<calcChain xmlns="http://schemas.openxmlformats.org/spreadsheetml/2006/main">
  <c r="G608" i="1" l="1"/>
  <c r="F608" i="1"/>
  <c r="E608" i="1"/>
  <c r="D608" i="1"/>
  <c r="G600" i="1"/>
  <c r="F600" i="1"/>
  <c r="F609" i="1" s="1"/>
  <c r="E600" i="1"/>
  <c r="D600" i="1"/>
  <c r="G577" i="1"/>
  <c r="F577" i="1"/>
  <c r="E577" i="1"/>
  <c r="D577" i="1"/>
  <c r="G568" i="1"/>
  <c r="G578" i="1" s="1"/>
  <c r="F568" i="1"/>
  <c r="F578" i="1" s="1"/>
  <c r="E568" i="1"/>
  <c r="E578" i="1" s="1"/>
  <c r="D568" i="1"/>
  <c r="D578" i="1" s="1"/>
  <c r="G545" i="1"/>
  <c r="F545" i="1"/>
  <c r="E545" i="1"/>
  <c r="D545" i="1"/>
  <c r="G537" i="1"/>
  <c r="G546" i="1" s="1"/>
  <c r="F537" i="1"/>
  <c r="F546" i="1" s="1"/>
  <c r="E537" i="1"/>
  <c r="E546" i="1" s="1"/>
  <c r="D537" i="1"/>
  <c r="D546" i="1" s="1"/>
  <c r="G514" i="1"/>
  <c r="F514" i="1"/>
  <c r="E514" i="1"/>
  <c r="D514" i="1"/>
  <c r="G506" i="1"/>
  <c r="G515" i="1" s="1"/>
  <c r="F506" i="1"/>
  <c r="F515" i="1" s="1"/>
  <c r="E506" i="1"/>
  <c r="E515" i="1" s="1"/>
  <c r="D506" i="1"/>
  <c r="D515" i="1" s="1"/>
  <c r="G482" i="1"/>
  <c r="F482" i="1"/>
  <c r="E482" i="1"/>
  <c r="D482" i="1"/>
  <c r="G475" i="1"/>
  <c r="G483" i="1" s="1"/>
  <c r="F475" i="1"/>
  <c r="F483" i="1" s="1"/>
  <c r="E475" i="1"/>
  <c r="E483" i="1" s="1"/>
  <c r="D475" i="1"/>
  <c r="D483" i="1" s="1"/>
  <c r="G452" i="1"/>
  <c r="F452" i="1"/>
  <c r="E452" i="1"/>
  <c r="D452" i="1"/>
  <c r="G444" i="1"/>
  <c r="G453" i="1" s="1"/>
  <c r="F444" i="1"/>
  <c r="F453" i="1" s="1"/>
  <c r="E444" i="1"/>
  <c r="E453" i="1" s="1"/>
  <c r="D444" i="1"/>
  <c r="D453" i="1" s="1"/>
  <c r="G421" i="1"/>
  <c r="F421" i="1"/>
  <c r="E421" i="1"/>
  <c r="D421" i="1"/>
  <c r="G413" i="1"/>
  <c r="G422" i="1" s="1"/>
  <c r="F413" i="1"/>
  <c r="F422" i="1" s="1"/>
  <c r="E413" i="1"/>
  <c r="E422" i="1" s="1"/>
  <c r="D413" i="1"/>
  <c r="D422" i="1" s="1"/>
  <c r="G390" i="1"/>
  <c r="F390" i="1"/>
  <c r="E390" i="1"/>
  <c r="D390" i="1"/>
  <c r="G382" i="1"/>
  <c r="G391" i="1" s="1"/>
  <c r="F382" i="1"/>
  <c r="F391" i="1" s="1"/>
  <c r="E382" i="1"/>
  <c r="E391" i="1" s="1"/>
  <c r="D382" i="1"/>
  <c r="D391" i="1" s="1"/>
  <c r="G359" i="1"/>
  <c r="F359" i="1"/>
  <c r="E359" i="1"/>
  <c r="D359" i="1"/>
  <c r="G351" i="1"/>
  <c r="G360" i="1" s="1"/>
  <c r="F351" i="1"/>
  <c r="F360" i="1" s="1"/>
  <c r="E351" i="1"/>
  <c r="E360" i="1" s="1"/>
  <c r="D351" i="1"/>
  <c r="D360" i="1" s="1"/>
  <c r="G327" i="1"/>
  <c r="F327" i="1"/>
  <c r="E327" i="1"/>
  <c r="D327" i="1"/>
  <c r="G319" i="1"/>
  <c r="G328" i="1" s="1"/>
  <c r="F319" i="1"/>
  <c r="F328" i="1" s="1"/>
  <c r="E319" i="1"/>
  <c r="E328" i="1" s="1"/>
  <c r="D319" i="1"/>
  <c r="D328" i="1" s="1"/>
  <c r="G609" i="1" l="1"/>
  <c r="D609" i="1"/>
  <c r="E609" i="1"/>
  <c r="D289" i="1"/>
  <c r="E289" i="1"/>
  <c r="F289" i="1"/>
  <c r="G289" i="1"/>
  <c r="F235" i="1"/>
  <c r="G235" i="1"/>
  <c r="G75" i="1"/>
  <c r="F75" i="1"/>
  <c r="E75" i="1"/>
  <c r="D75" i="1"/>
  <c r="G46" i="1"/>
  <c r="F46" i="1"/>
  <c r="E46" i="1"/>
  <c r="D46" i="1"/>
  <c r="G172" i="1" l="1"/>
  <c r="F172" i="1"/>
  <c r="E172" i="1"/>
  <c r="D172" i="1"/>
  <c r="G165" i="1"/>
  <c r="G173" i="1" s="1"/>
  <c r="F165" i="1"/>
  <c r="F173" i="1" s="1"/>
  <c r="E165" i="1"/>
  <c r="E173" i="1" s="1"/>
  <c r="D165" i="1"/>
  <c r="D173" i="1" l="1"/>
  <c r="G24" i="1"/>
  <c r="G104" i="1" l="1"/>
  <c r="F104" i="1"/>
  <c r="E104" i="1"/>
  <c r="D104" i="1"/>
  <c r="G297" i="1" l="1"/>
  <c r="F297" i="1"/>
  <c r="E297" i="1"/>
  <c r="D297" i="1"/>
  <c r="G266" i="1"/>
  <c r="F266" i="1"/>
  <c r="E266" i="1"/>
  <c r="D266" i="1"/>
  <c r="G257" i="1"/>
  <c r="F257" i="1"/>
  <c r="E257" i="1"/>
  <c r="D257" i="1"/>
  <c r="E235" i="1"/>
  <c r="D235" i="1"/>
  <c r="G227" i="1"/>
  <c r="F227" i="1"/>
  <c r="E227" i="1"/>
  <c r="D227" i="1"/>
  <c r="G204" i="1"/>
  <c r="F204" i="1"/>
  <c r="E204" i="1"/>
  <c r="D204" i="1"/>
  <c r="G196" i="1"/>
  <c r="F196" i="1"/>
  <c r="E196" i="1"/>
  <c r="D196" i="1"/>
  <c r="G142" i="1"/>
  <c r="F142" i="1"/>
  <c r="E142" i="1"/>
  <c r="D142" i="1"/>
  <c r="G134" i="1"/>
  <c r="F134" i="1"/>
  <c r="E134" i="1"/>
  <c r="D134" i="1"/>
  <c r="G112" i="1"/>
  <c r="F112" i="1"/>
  <c r="F113" i="1" s="1"/>
  <c r="E112" i="1"/>
  <c r="E113" i="1" s="1"/>
  <c r="D112" i="1"/>
  <c r="D113" i="1" s="1"/>
  <c r="G83" i="1"/>
  <c r="F83" i="1"/>
  <c r="E83" i="1"/>
  <c r="E84" i="1" s="1"/>
  <c r="D83" i="1"/>
  <c r="D84" i="1" s="1"/>
  <c r="F236" i="1" l="1"/>
  <c r="E236" i="1"/>
  <c r="E143" i="1"/>
  <c r="E205" i="1"/>
  <c r="E267" i="1"/>
  <c r="F205" i="1"/>
  <c r="D143" i="1"/>
  <c r="D236" i="1"/>
  <c r="F84" i="1"/>
  <c r="F143" i="1"/>
  <c r="E298" i="1"/>
  <c r="G84" i="1"/>
  <c r="G267" i="1"/>
  <c r="F267" i="1"/>
  <c r="D267" i="1"/>
  <c r="G143" i="1"/>
  <c r="F298" i="1"/>
  <c r="G205" i="1"/>
  <c r="G113" i="1"/>
  <c r="G236" i="1"/>
  <c r="G298" i="1"/>
  <c r="D205" i="1"/>
  <c r="D298" i="1"/>
  <c r="G54" i="1"/>
  <c r="F54" i="1"/>
  <c r="E54" i="1"/>
  <c r="D54" i="1"/>
  <c r="F24" i="1"/>
  <c r="E24" i="1"/>
  <c r="D24" i="1"/>
  <c r="G16" i="1"/>
  <c r="G25" i="1" s="1"/>
  <c r="F16" i="1"/>
  <c r="E16" i="1"/>
  <c r="D16" i="1"/>
  <c r="E25" i="1" l="1"/>
  <c r="E55" i="1"/>
  <c r="D55" i="1"/>
  <c r="D25" i="1"/>
  <c r="G55" i="1"/>
  <c r="F25" i="1"/>
  <c r="F55" i="1"/>
</calcChain>
</file>

<file path=xl/sharedStrings.xml><?xml version="1.0" encoding="utf-8"?>
<sst xmlns="http://schemas.openxmlformats.org/spreadsheetml/2006/main" count="743" uniqueCount="134">
  <si>
    <t>Прием пищи, наименование блюда</t>
  </si>
  <si>
    <t>Масса порции</t>
  </si>
  <si>
    <t>Пищевые вещества (г)</t>
  </si>
  <si>
    <t>Энерге-</t>
  </si>
  <si>
    <t>тическая ценность (ккал)</t>
  </si>
  <si>
    <t>Б</t>
  </si>
  <si>
    <t>Ж</t>
  </si>
  <si>
    <t>У</t>
  </si>
  <si>
    <t>60/40</t>
  </si>
  <si>
    <t>Рис припущенный</t>
  </si>
  <si>
    <t xml:space="preserve">Хлеб пшеничный обогащенный витаминами для детского питания </t>
  </si>
  <si>
    <t>45/45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</si>
  <si>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</si>
  <si>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</si>
  <si>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</si>
  <si>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Итого за Обед</t>
  </si>
  <si>
    <t>Итого за день</t>
  </si>
  <si>
    <t xml:space="preserve">Итого за Завтрак                                                                                                                                       </t>
  </si>
  <si>
    <t>№ рец.</t>
  </si>
  <si>
    <t>Яйцо вареное</t>
  </si>
  <si>
    <t>Каша пшеничная молочная жидкая</t>
  </si>
  <si>
    <t xml:space="preserve">Чай с лимоном и сахаром </t>
  </si>
  <si>
    <t>Суп картофельный с клецками</t>
  </si>
  <si>
    <t xml:space="preserve">Итого за Завтрак                                                                                                                        </t>
  </si>
  <si>
    <t>60/30</t>
  </si>
  <si>
    <t xml:space="preserve">Итого за Обед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</si>
  <si>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</si>
  <si>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</si>
  <si>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</si>
  <si>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</si>
  <si>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</si>
  <si>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</si>
  <si>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 </t>
  </si>
  <si>
    <t>Жаркое по-домашнему</t>
  </si>
  <si>
    <t xml:space="preserve">Итого за Обед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</si>
  <si>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</si>
  <si>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</si>
  <si>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</t>
  </si>
  <si>
    <t xml:space="preserve">Каша молочная "Дружба" с маслом </t>
  </si>
  <si>
    <t xml:space="preserve">Итого за Завтрак                                                                                                      </t>
  </si>
  <si>
    <t xml:space="preserve">       </t>
  </si>
  <si>
    <t xml:space="preserve">Итого за Обед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</si>
  <si>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 </t>
  </si>
  <si>
    <t>180/5</t>
  </si>
  <si>
    <t>Плов из мяса птицы</t>
  </si>
  <si>
    <t>150/5</t>
  </si>
  <si>
    <t>Биточки мясные с томатным соусом</t>
  </si>
  <si>
    <t>Чай витаминизированный</t>
  </si>
  <si>
    <t>50/50</t>
  </si>
  <si>
    <t>Макаронные изделия отварные с маслом</t>
  </si>
  <si>
    <t>Компот из свежих плодов</t>
  </si>
  <si>
    <t>Масло сливочное</t>
  </si>
  <si>
    <t>Чай с лимоном и сахаром</t>
  </si>
  <si>
    <t>Витаминизированный кисель</t>
  </si>
  <si>
    <t>Суп картофельный с горохом и гренками</t>
  </si>
  <si>
    <t>250/20</t>
  </si>
  <si>
    <t>Чай с молоком</t>
  </si>
  <si>
    <t>Яблоко</t>
  </si>
  <si>
    <t>Борщ с капустой и картофелем со сметаной</t>
  </si>
  <si>
    <t>240/10</t>
  </si>
  <si>
    <t>Котлеты мясные с томатным соусом</t>
  </si>
  <si>
    <t>Компот из смеси сухофруктов</t>
  </si>
  <si>
    <t>Чай витаминизованный</t>
  </si>
  <si>
    <t>Биточки из мяса птицы с томатным соусом (филе)</t>
  </si>
  <si>
    <t>Картофельное пюре</t>
  </si>
  <si>
    <t>Чай с сахаром</t>
  </si>
  <si>
    <t>Тефтели из говядины с томатным соусом</t>
  </si>
  <si>
    <t>Каша гречневая рассыпчатая с маслом сливочным</t>
  </si>
  <si>
    <t>Каша "Артек" молочная вязкая</t>
  </si>
  <si>
    <t>Суп крестьянский с крупой</t>
  </si>
  <si>
    <t>Гуляш</t>
  </si>
  <si>
    <t>Фрикадельки мясные с томатным соусом</t>
  </si>
  <si>
    <t>Сыр (порциями)</t>
  </si>
  <si>
    <t>Тефтели рыбные (филе минтая) с томатным соусом</t>
  </si>
  <si>
    <t>Каша молочная "Дружба" с маслом</t>
  </si>
  <si>
    <t>0,16</t>
  </si>
  <si>
    <t>138,06</t>
  </si>
  <si>
    <t>Хлеб пшеничный обогащенный для детского питания</t>
  </si>
  <si>
    <t>Каша пшенная рассыпчатая</t>
  </si>
  <si>
    <t>Щи из свежей капусты с картофелем со сметаной</t>
  </si>
  <si>
    <t>Рыба,тушеная в томате с овощами (филе минтая)</t>
  </si>
  <si>
    <t>200/7</t>
  </si>
  <si>
    <t>Винегрет овощной</t>
  </si>
  <si>
    <t>Котлеты припущенные из мяса птицы с томатным соусом</t>
  </si>
  <si>
    <t>Мясо тушеное</t>
  </si>
  <si>
    <t>Пирожок с творогом печеный</t>
  </si>
  <si>
    <t>Каша рисовая молочная жидкая с маслом</t>
  </si>
  <si>
    <t>Суп-лапша домашняя</t>
  </si>
  <si>
    <t>Суп картофельный с мясными фрикадельками</t>
  </si>
  <si>
    <t>250/35</t>
  </si>
  <si>
    <t>Рагу из птицы</t>
  </si>
  <si>
    <t>Каша пшеничная рассыпчатая с маслом сливочным</t>
  </si>
  <si>
    <t>130/5</t>
  </si>
  <si>
    <t>Салат из свеклы отварной</t>
  </si>
  <si>
    <t xml:space="preserve">Рассольник ленинградский </t>
  </si>
  <si>
    <t>160/5</t>
  </si>
  <si>
    <t>65</t>
  </si>
  <si>
    <t>Каша гречневая рассыпчатая с луком</t>
  </si>
  <si>
    <t>Салат из белокочанной капусты с морковью</t>
  </si>
  <si>
    <t xml:space="preserve">Свекольник </t>
  </si>
  <si>
    <t>Суп картофельный с бобовыми и гренками</t>
  </si>
  <si>
    <t>7,9</t>
  </si>
  <si>
    <t>4,3</t>
  </si>
  <si>
    <t>31,5</t>
  </si>
  <si>
    <t>199</t>
  </si>
  <si>
    <t>9,92</t>
  </si>
  <si>
    <t>11,21</t>
  </si>
  <si>
    <t>6,77</t>
  </si>
  <si>
    <t>167,48</t>
  </si>
  <si>
    <t>1,3</t>
  </si>
  <si>
    <t>2,4</t>
  </si>
  <si>
    <t>0,2</t>
  </si>
  <si>
    <t>0,3</t>
  </si>
  <si>
    <t>11</t>
  </si>
  <si>
    <t>13,8</t>
  </si>
  <si>
    <t>52</t>
  </si>
  <si>
    <t>66</t>
  </si>
  <si>
    <t>18,89</t>
  </si>
  <si>
    <t>78,65</t>
  </si>
  <si>
    <t>Согласовано</t>
  </si>
  <si>
    <t>Утверждаю</t>
  </si>
  <si>
    <t>Завтрак 1-4 класс, ММС 1-4 класс, ОВЗ 1-4 класс</t>
  </si>
  <si>
    <t>Обед ОВЗ 1-4 класс</t>
  </si>
  <si>
    <t>Обед   ОВЗ 1-4 класс</t>
  </si>
  <si>
    <t>Завтрак  1-4 класс, ММС 1-4 класс, ОВЗ 1-4 класс</t>
  </si>
  <si>
    <t>Обед  ОВЗ 1-4 класс</t>
  </si>
  <si>
    <t xml:space="preserve">Кисломолочный продукт для детского питания </t>
  </si>
  <si>
    <t>Кисломолочный продукт для детского питания</t>
  </si>
  <si>
    <t>Макароны с сыром</t>
  </si>
  <si>
    <t xml:space="preserve">Директор                                                                                                                                                      </t>
  </si>
  <si>
    <t>ИП Хабибов И.Н.</t>
  </si>
  <si>
    <t>Хабибов И.Н.</t>
  </si>
  <si>
    <t>_______________</t>
  </si>
  <si>
    <t xml:space="preserve">______________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</si>
</sst>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0" xfId="0" applyAlignment="1">
      <alignment horizontal="right" wrapText="1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14" fontId="3" fillId="0" borderId="18" xfId="0" applyNumberFormat="1" applyFont="1" applyBorder="1" applyAlignment="1">
      <alignment horizontal="center"/>
    </xf>
    <xf numFmtId="0" fontId="2" fillId="0" borderId="16" xfId="0" applyFont="1" applyBorder="1" applyAlignment="1">
      <alignment vertical="center"/>
    </xf>
    <xf numFmtId="14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114300</xdr:colOff>
      <xdr:row>38</xdr:row>
      <xdr:rowOff>29573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0CCA9B9-CB33-B51A-56FE-91330B734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867900" cy="7268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92" zoomScaleNormal="92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4"/>
  <sheetViews>
    <sheetView zoomScale="106" zoomScaleNormal="106" workbookViewId="0">
      <selection activeCell="D588" sqref="D588:E588"/>
    </sheetView>
  </sheetViews>
  <sheetFormatPr defaultRowHeight="14.4" x14ac:dyDescent="0.3"/>
  <cols>
    <col min="2" max="2" width="49.6640625" customWidth="1"/>
    <col min="3" max="3" width="10.88671875" customWidth="1"/>
    <col min="4" max="4" width="10.44140625" customWidth="1"/>
    <col min="5" max="5" width="11.5546875" customWidth="1"/>
    <col min="6" max="6" width="12.6640625" customWidth="1"/>
    <col min="7" max="7" width="15.6640625" customWidth="1"/>
  </cols>
  <sheetData>
    <row r="1" spans="1:7" ht="18" customHeight="1" x14ac:dyDescent="0.3">
      <c r="A1" t="s">
        <v>119</v>
      </c>
      <c r="E1" s="27"/>
      <c r="F1" s="41" t="s">
        <v>120</v>
      </c>
      <c r="G1" s="41"/>
    </row>
    <row r="2" spans="1:7" ht="18" customHeight="1" x14ac:dyDescent="0.3">
      <c r="A2" t="s">
        <v>129</v>
      </c>
      <c r="E2" s="26"/>
      <c r="F2" s="41" t="s">
        <v>130</v>
      </c>
      <c r="G2" s="41"/>
    </row>
    <row r="3" spans="1:7" ht="15.75" customHeight="1" x14ac:dyDescent="0.3">
      <c r="E3" s="26"/>
      <c r="F3" s="41" t="s">
        <v>131</v>
      </c>
      <c r="G3" s="41"/>
    </row>
    <row r="4" spans="1:7" ht="15" customHeight="1" x14ac:dyDescent="0.3">
      <c r="E4" s="26"/>
      <c r="F4" s="41" t="s">
        <v>132</v>
      </c>
      <c r="G4" s="41"/>
    </row>
    <row r="5" spans="1:7" x14ac:dyDescent="0.3">
      <c r="E5" s="26"/>
      <c r="F5" s="26"/>
      <c r="G5" s="26"/>
    </row>
    <row r="6" spans="1:7" ht="18" customHeight="1" x14ac:dyDescent="0.3">
      <c r="C6" s="50"/>
      <c r="D6" s="50"/>
    </row>
    <row r="7" spans="1:7" ht="15.75" customHeight="1" x14ac:dyDescent="0.3"/>
    <row r="8" spans="1:7" ht="15" customHeight="1" x14ac:dyDescent="0.3">
      <c r="A8" s="33" t="s">
        <v>18</v>
      </c>
      <c r="B8" s="54" t="s">
        <v>0</v>
      </c>
      <c r="C8" s="54" t="s">
        <v>1</v>
      </c>
      <c r="D8" s="54" t="s">
        <v>2</v>
      </c>
      <c r="E8" s="54"/>
      <c r="F8" s="54"/>
      <c r="G8" s="20" t="s">
        <v>3</v>
      </c>
    </row>
    <row r="9" spans="1:7" ht="20.399999999999999" x14ac:dyDescent="0.3">
      <c r="A9" s="34"/>
      <c r="B9" s="54"/>
      <c r="C9" s="54"/>
      <c r="D9" s="22" t="s">
        <v>5</v>
      </c>
      <c r="E9" s="22" t="s">
        <v>6</v>
      </c>
      <c r="F9" s="22" t="s">
        <v>7</v>
      </c>
      <c r="G9" s="21" t="s">
        <v>4</v>
      </c>
    </row>
    <row r="10" spans="1:7" x14ac:dyDescent="0.3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</row>
    <row r="11" spans="1:7" x14ac:dyDescent="0.3">
      <c r="A11" s="51" t="s">
        <v>121</v>
      </c>
      <c r="B11" s="51"/>
      <c r="C11" s="51"/>
      <c r="D11" s="51"/>
      <c r="E11" s="51"/>
      <c r="F11" s="51"/>
      <c r="G11" s="51"/>
    </row>
    <row r="12" spans="1:7" ht="15" customHeight="1" x14ac:dyDescent="0.3">
      <c r="A12" s="4">
        <v>189</v>
      </c>
      <c r="B12" s="5" t="s">
        <v>46</v>
      </c>
      <c r="C12" s="4" t="s">
        <v>24</v>
      </c>
      <c r="D12" s="4">
        <v>10.07</v>
      </c>
      <c r="E12" s="4">
        <v>13</v>
      </c>
      <c r="F12" s="4">
        <v>10.37</v>
      </c>
      <c r="G12" s="4">
        <v>199.33</v>
      </c>
    </row>
    <row r="13" spans="1:7" x14ac:dyDescent="0.3">
      <c r="A13" s="4">
        <v>222</v>
      </c>
      <c r="B13" s="5" t="s">
        <v>78</v>
      </c>
      <c r="C13" s="4">
        <v>180</v>
      </c>
      <c r="D13" s="4">
        <v>7.8</v>
      </c>
      <c r="E13" s="4">
        <v>7.7</v>
      </c>
      <c r="F13" s="4">
        <v>46.9</v>
      </c>
      <c r="G13" s="4">
        <v>289.3</v>
      </c>
    </row>
    <row r="14" spans="1:7" ht="15" customHeight="1" x14ac:dyDescent="0.3">
      <c r="A14" s="4">
        <v>274</v>
      </c>
      <c r="B14" s="5" t="s">
        <v>47</v>
      </c>
      <c r="C14" s="4">
        <v>200</v>
      </c>
      <c r="D14" s="4">
        <v>0.2</v>
      </c>
      <c r="E14" s="4"/>
      <c r="F14" s="4">
        <v>10</v>
      </c>
      <c r="G14" s="4">
        <v>38</v>
      </c>
    </row>
    <row r="15" spans="1:7" ht="20.25" customHeight="1" x14ac:dyDescent="0.3">
      <c r="A15" s="4">
        <v>1</v>
      </c>
      <c r="B15" s="5" t="s">
        <v>10</v>
      </c>
      <c r="C15" s="4">
        <v>30</v>
      </c>
      <c r="D15" s="4">
        <v>2</v>
      </c>
      <c r="E15" s="4">
        <v>0.3</v>
      </c>
      <c r="F15" s="4">
        <v>14.6</v>
      </c>
      <c r="G15" s="4">
        <v>73</v>
      </c>
    </row>
    <row r="16" spans="1:7" ht="18" customHeight="1" x14ac:dyDescent="0.3">
      <c r="A16" s="52" t="s">
        <v>23</v>
      </c>
      <c r="B16" s="52"/>
      <c r="C16" s="52"/>
      <c r="D16" s="7">
        <f>D12+D13+D14+D15</f>
        <v>20.07</v>
      </c>
      <c r="E16" s="7">
        <f t="shared" ref="E16:G16" si="0">E12+E13+E14+E15</f>
        <v>21</v>
      </c>
      <c r="F16" s="7">
        <f t="shared" si="0"/>
        <v>81.86999999999999</v>
      </c>
      <c r="G16" s="7">
        <f t="shared" si="0"/>
        <v>599.63</v>
      </c>
    </row>
    <row r="17" spans="1:7" ht="18" customHeight="1" x14ac:dyDescent="0.3">
      <c r="A17" s="51" t="s">
        <v>122</v>
      </c>
      <c r="B17" s="51"/>
      <c r="C17" s="51"/>
      <c r="D17" s="51"/>
      <c r="E17" s="51"/>
      <c r="F17" s="51"/>
      <c r="G17" s="51"/>
    </row>
    <row r="18" spans="1:7" ht="18" customHeight="1" x14ac:dyDescent="0.3">
      <c r="A18" s="4">
        <v>63</v>
      </c>
      <c r="B18" s="5" t="s">
        <v>79</v>
      </c>
      <c r="C18" s="4" t="s">
        <v>59</v>
      </c>
      <c r="D18" s="4">
        <v>2.09</v>
      </c>
      <c r="E18" s="4">
        <v>6.33</v>
      </c>
      <c r="F18" s="4">
        <v>10.67</v>
      </c>
      <c r="G18" s="4">
        <v>107.83</v>
      </c>
    </row>
    <row r="19" spans="1:7" ht="15" customHeight="1" x14ac:dyDescent="0.3">
      <c r="A19" s="4">
        <v>219</v>
      </c>
      <c r="B19" s="5" t="s">
        <v>80</v>
      </c>
      <c r="C19" s="4" t="s">
        <v>48</v>
      </c>
      <c r="D19" s="4">
        <v>10.37</v>
      </c>
      <c r="E19" s="4">
        <v>5.74</v>
      </c>
      <c r="F19" s="4">
        <v>5.36</v>
      </c>
      <c r="G19" s="4">
        <v>114.49</v>
      </c>
    </row>
    <row r="20" spans="1:7" ht="18" customHeight="1" x14ac:dyDescent="0.3">
      <c r="A20" s="4">
        <v>227</v>
      </c>
      <c r="B20" s="5" t="s">
        <v>49</v>
      </c>
      <c r="C20" s="4">
        <v>180</v>
      </c>
      <c r="D20" s="4">
        <v>7.36</v>
      </c>
      <c r="E20" s="4">
        <v>7.06</v>
      </c>
      <c r="F20" s="4">
        <v>47.1</v>
      </c>
      <c r="G20" s="4">
        <v>253.35</v>
      </c>
    </row>
    <row r="21" spans="1:7" ht="18" customHeight="1" x14ac:dyDescent="0.3">
      <c r="A21" s="4">
        <v>294</v>
      </c>
      <c r="B21" s="5" t="s">
        <v>50</v>
      </c>
      <c r="C21" s="4">
        <v>200</v>
      </c>
      <c r="D21" s="4">
        <v>0.16</v>
      </c>
      <c r="E21" s="4">
        <v>0.16</v>
      </c>
      <c r="F21" s="4">
        <v>18.89</v>
      </c>
      <c r="G21" s="4">
        <v>78.650000000000006</v>
      </c>
    </row>
    <row r="22" spans="1:7" ht="18" customHeight="1" x14ac:dyDescent="0.3">
      <c r="A22" s="4"/>
      <c r="B22" s="5" t="s">
        <v>10</v>
      </c>
      <c r="C22" s="4">
        <v>50</v>
      </c>
      <c r="D22" s="4">
        <v>3.25</v>
      </c>
      <c r="E22" s="4">
        <v>0.5</v>
      </c>
      <c r="F22" s="4">
        <v>27.5</v>
      </c>
      <c r="G22" s="4">
        <v>130</v>
      </c>
    </row>
    <row r="23" spans="1:7" ht="18" customHeight="1" x14ac:dyDescent="0.3">
      <c r="A23" s="4"/>
      <c r="B23" s="5" t="s">
        <v>14</v>
      </c>
      <c r="C23" s="4">
        <v>30</v>
      </c>
      <c r="D23" s="4">
        <v>2.4</v>
      </c>
      <c r="E23" s="4">
        <v>0.3</v>
      </c>
      <c r="F23" s="4">
        <v>13.8</v>
      </c>
      <c r="G23" s="4">
        <v>66</v>
      </c>
    </row>
    <row r="24" spans="1:7" ht="18" customHeight="1" x14ac:dyDescent="0.3">
      <c r="A24" s="23" t="s">
        <v>25</v>
      </c>
      <c r="B24" s="23"/>
      <c r="C24" s="23"/>
      <c r="D24" s="7">
        <f>SUM(D18:D23)</f>
        <v>25.63</v>
      </c>
      <c r="E24" s="7">
        <f t="shared" ref="E24:F24" si="1">SUM(E18:E23)</f>
        <v>20.09</v>
      </c>
      <c r="F24" s="7">
        <f t="shared" si="1"/>
        <v>123.32000000000001</v>
      </c>
      <c r="G24" s="7">
        <f>G18+G19+G20+G21+G22+G23</f>
        <v>750.31999999999994</v>
      </c>
    </row>
    <row r="25" spans="1:7" ht="18" customHeight="1" x14ac:dyDescent="0.3">
      <c r="A25" s="53" t="s">
        <v>26</v>
      </c>
      <c r="B25" s="53"/>
      <c r="C25" s="53"/>
      <c r="D25" s="6">
        <f>D16+D24</f>
        <v>45.7</v>
      </c>
      <c r="E25" s="6">
        <f t="shared" ref="E25:G25" si="2">E16+E24</f>
        <v>41.09</v>
      </c>
      <c r="F25" s="6">
        <f t="shared" si="2"/>
        <v>205.19</v>
      </c>
      <c r="G25" s="6">
        <f t="shared" si="2"/>
        <v>1349.9499999999998</v>
      </c>
    </row>
    <row r="26" spans="1:7" ht="18" customHeight="1" x14ac:dyDescent="0.3">
      <c r="A26" s="19"/>
      <c r="B26" s="19"/>
      <c r="C26" s="19"/>
      <c r="D26" s="12"/>
      <c r="E26" s="12"/>
      <c r="F26" s="12"/>
      <c r="G26" s="12"/>
    </row>
    <row r="27" spans="1:7" ht="18" customHeight="1" x14ac:dyDescent="0.3">
      <c r="A27" s="19"/>
      <c r="B27" s="19"/>
      <c r="C27" s="19"/>
      <c r="D27" s="12"/>
      <c r="E27" s="12"/>
      <c r="F27" s="12"/>
      <c r="G27" s="12"/>
    </row>
    <row r="28" spans="1:7" ht="18" customHeight="1" x14ac:dyDescent="0.3">
      <c r="A28" s="19"/>
      <c r="B28" s="19"/>
      <c r="C28" s="19"/>
      <c r="D28" s="12"/>
      <c r="E28" s="12"/>
      <c r="F28" s="12"/>
      <c r="G28" s="12"/>
    </row>
    <row r="29" spans="1:7" ht="18" customHeight="1" x14ac:dyDescent="0.3">
      <c r="A29" s="19"/>
      <c r="B29" s="19"/>
      <c r="C29" s="19"/>
      <c r="D29" s="12"/>
      <c r="E29" s="12"/>
      <c r="F29" s="12"/>
      <c r="G29" s="12"/>
    </row>
    <row r="30" spans="1:7" ht="18" customHeight="1" x14ac:dyDescent="0.3">
      <c r="A30" t="s">
        <v>119</v>
      </c>
      <c r="E30" s="27"/>
      <c r="F30" s="41" t="s">
        <v>120</v>
      </c>
      <c r="G30" s="41"/>
    </row>
    <row r="31" spans="1:7" ht="18" customHeight="1" x14ac:dyDescent="0.3">
      <c r="A31" t="s">
        <v>129</v>
      </c>
      <c r="E31" s="26"/>
      <c r="F31" s="41" t="s">
        <v>130</v>
      </c>
      <c r="G31" s="41"/>
    </row>
    <row r="32" spans="1:7" ht="15.75" customHeight="1" x14ac:dyDescent="0.3">
      <c r="E32" s="26"/>
      <c r="F32" s="41" t="s">
        <v>131</v>
      </c>
      <c r="G32" s="41"/>
    </row>
    <row r="33" spans="1:7" ht="15" customHeight="1" x14ac:dyDescent="0.3">
      <c r="A33" t="s">
        <v>133</v>
      </c>
      <c r="E33" s="26"/>
      <c r="F33" s="41" t="s">
        <v>132</v>
      </c>
      <c r="G33" s="41"/>
    </row>
    <row r="34" spans="1:7" ht="18" customHeight="1" x14ac:dyDescent="0.3">
      <c r="A34" s="19"/>
      <c r="B34" s="19"/>
      <c r="C34" s="19"/>
      <c r="D34" s="12"/>
      <c r="E34" s="12"/>
      <c r="F34" s="12"/>
      <c r="G34" s="12"/>
    </row>
    <row r="35" spans="1:7" ht="18" customHeight="1" x14ac:dyDescent="0.3">
      <c r="A35" s="19"/>
      <c r="B35" s="19"/>
      <c r="D35" s="32"/>
      <c r="E35" s="32"/>
      <c r="F35" s="12"/>
      <c r="G35" s="12"/>
    </row>
    <row r="36" spans="1:7" ht="18" customHeight="1" x14ac:dyDescent="0.3">
      <c r="A36" s="19"/>
      <c r="B36" s="19"/>
      <c r="C36" s="19"/>
      <c r="D36" s="12"/>
      <c r="E36" s="12"/>
      <c r="F36" s="12"/>
      <c r="G36" s="12"/>
    </row>
    <row r="37" spans="1:7" ht="18" customHeight="1" x14ac:dyDescent="0.3">
      <c r="A37" s="33" t="s">
        <v>18</v>
      </c>
      <c r="B37" s="54" t="s">
        <v>0</v>
      </c>
      <c r="C37" s="54" t="s">
        <v>1</v>
      </c>
      <c r="D37" s="54" t="s">
        <v>2</v>
      </c>
      <c r="E37" s="54"/>
      <c r="F37" s="54"/>
      <c r="G37" s="20" t="s">
        <v>3</v>
      </c>
    </row>
    <row r="38" spans="1:7" ht="18" customHeight="1" x14ac:dyDescent="0.3">
      <c r="A38" s="34"/>
      <c r="B38" s="54"/>
      <c r="C38" s="54"/>
      <c r="D38" s="22" t="s">
        <v>5</v>
      </c>
      <c r="E38" s="22" t="s">
        <v>6</v>
      </c>
      <c r="F38" s="22" t="s">
        <v>7</v>
      </c>
      <c r="G38" s="21" t="s">
        <v>4</v>
      </c>
    </row>
    <row r="39" spans="1:7" ht="18" customHeight="1" x14ac:dyDescent="0.3">
      <c r="A39" s="2">
        <v>1</v>
      </c>
      <c r="B39" s="2">
        <v>2</v>
      </c>
      <c r="C39" s="2">
        <v>3</v>
      </c>
      <c r="D39" s="2">
        <v>4</v>
      </c>
      <c r="E39" s="2">
        <v>5</v>
      </c>
      <c r="F39" s="2">
        <v>6</v>
      </c>
      <c r="G39" s="2">
        <v>7</v>
      </c>
    </row>
    <row r="40" spans="1:7" ht="18" customHeight="1" x14ac:dyDescent="0.3">
      <c r="A40" s="51" t="s">
        <v>121</v>
      </c>
      <c r="B40" s="51"/>
      <c r="C40" s="51"/>
      <c r="D40" s="51"/>
      <c r="E40" s="51"/>
      <c r="F40" s="51"/>
      <c r="G40" s="51"/>
    </row>
    <row r="41" spans="1:7" ht="15" customHeight="1" x14ac:dyDescent="0.3">
      <c r="A41" s="4">
        <v>209</v>
      </c>
      <c r="B41" s="5" t="s">
        <v>20</v>
      </c>
      <c r="C41" s="4" t="s">
        <v>45</v>
      </c>
      <c r="D41" s="4">
        <v>5.43</v>
      </c>
      <c r="E41" s="4">
        <v>6.09</v>
      </c>
      <c r="F41" s="4">
        <v>26.59</v>
      </c>
      <c r="G41" s="4">
        <v>177.53</v>
      </c>
    </row>
    <row r="42" spans="1:7" ht="15" customHeight="1" x14ac:dyDescent="0.3">
      <c r="A42" s="4">
        <v>47</v>
      </c>
      <c r="B42" s="5" t="s">
        <v>19</v>
      </c>
      <c r="C42" s="4">
        <v>40</v>
      </c>
      <c r="D42" s="4">
        <v>5</v>
      </c>
      <c r="E42" s="4">
        <v>5</v>
      </c>
      <c r="F42" s="4">
        <v>1</v>
      </c>
      <c r="G42" s="4">
        <v>63</v>
      </c>
    </row>
    <row r="43" spans="1:7" x14ac:dyDescent="0.3">
      <c r="A43" s="4">
        <v>294</v>
      </c>
      <c r="B43" s="5" t="s">
        <v>52</v>
      </c>
      <c r="C43" s="4" t="s">
        <v>81</v>
      </c>
      <c r="D43" s="4">
        <v>7.0000000000000007E-2</v>
      </c>
      <c r="E43" s="4">
        <v>0.01</v>
      </c>
      <c r="F43" s="4">
        <v>15.31</v>
      </c>
      <c r="G43" s="4">
        <v>61.62</v>
      </c>
    </row>
    <row r="44" spans="1:7" x14ac:dyDescent="0.3">
      <c r="A44" s="4"/>
      <c r="B44" s="5" t="s">
        <v>126</v>
      </c>
      <c r="C44" s="4">
        <v>100</v>
      </c>
      <c r="D44" s="4">
        <v>3.2</v>
      </c>
      <c r="E44" s="4">
        <v>3</v>
      </c>
      <c r="F44" s="4">
        <v>9.1999999999999993</v>
      </c>
      <c r="G44" s="4">
        <v>80</v>
      </c>
    </row>
    <row r="45" spans="1:7" ht="20.25" customHeight="1" x14ac:dyDescent="0.3">
      <c r="A45" s="4">
        <v>1</v>
      </c>
      <c r="B45" s="5" t="s">
        <v>10</v>
      </c>
      <c r="C45" s="4">
        <v>30</v>
      </c>
      <c r="D45" s="4">
        <v>2</v>
      </c>
      <c r="E45" s="4">
        <v>0.3</v>
      </c>
      <c r="F45" s="4">
        <v>14.6</v>
      </c>
      <c r="G45" s="4">
        <v>73</v>
      </c>
    </row>
    <row r="46" spans="1:7" ht="18" customHeight="1" x14ac:dyDescent="0.3">
      <c r="A46" s="52" t="s">
        <v>27</v>
      </c>
      <c r="B46" s="52"/>
      <c r="C46" s="52"/>
      <c r="D46" s="7">
        <f>D41+D42+D43+D44+D45</f>
        <v>15.7</v>
      </c>
      <c r="E46" s="7">
        <f>E41+E42+E43+E45+E44</f>
        <v>14.4</v>
      </c>
      <c r="F46" s="7">
        <f>F41+F42+F43+F45+F44</f>
        <v>66.7</v>
      </c>
      <c r="G46" s="7">
        <f>G41+G42+G43+G45+G44</f>
        <v>455.15</v>
      </c>
    </row>
    <row r="47" spans="1:7" ht="18" customHeight="1" x14ac:dyDescent="0.3">
      <c r="A47" s="51" t="s">
        <v>123</v>
      </c>
      <c r="B47" s="51"/>
      <c r="C47" s="51"/>
      <c r="D47" s="51"/>
      <c r="E47" s="51"/>
      <c r="F47" s="51"/>
      <c r="G47" s="51"/>
    </row>
    <row r="48" spans="1:7" ht="18" customHeight="1" x14ac:dyDescent="0.3">
      <c r="A48" s="9">
        <v>1</v>
      </c>
      <c r="B48" s="5" t="s">
        <v>82</v>
      </c>
      <c r="C48" s="4">
        <v>60</v>
      </c>
      <c r="D48" s="4">
        <v>0.76</v>
      </c>
      <c r="E48" s="4">
        <v>6.08</v>
      </c>
      <c r="F48" s="4">
        <v>4.99</v>
      </c>
      <c r="G48" s="4">
        <v>77.56</v>
      </c>
    </row>
    <row r="49" spans="1:7" ht="18" customHeight="1" x14ac:dyDescent="0.3">
      <c r="A49" s="4">
        <v>46</v>
      </c>
      <c r="B49" s="5" t="s">
        <v>22</v>
      </c>
      <c r="C49" s="4" t="s">
        <v>59</v>
      </c>
      <c r="D49" s="4">
        <v>3.34</v>
      </c>
      <c r="E49" s="4">
        <v>2.94</v>
      </c>
      <c r="F49" s="4">
        <v>15.04</v>
      </c>
      <c r="G49" s="4">
        <v>99.95</v>
      </c>
    </row>
    <row r="50" spans="1:7" ht="18" customHeight="1" x14ac:dyDescent="0.3">
      <c r="A50" s="4">
        <v>131</v>
      </c>
      <c r="B50" s="5" t="s">
        <v>44</v>
      </c>
      <c r="C50" s="4">
        <v>180</v>
      </c>
      <c r="D50" s="4">
        <v>17.100000000000001</v>
      </c>
      <c r="E50" s="4">
        <v>21.4</v>
      </c>
      <c r="F50" s="4">
        <v>28.4</v>
      </c>
      <c r="G50" s="4">
        <v>377</v>
      </c>
    </row>
    <row r="51" spans="1:7" ht="18" customHeight="1" x14ac:dyDescent="0.3">
      <c r="A51" s="4">
        <v>299</v>
      </c>
      <c r="B51" s="5" t="s">
        <v>53</v>
      </c>
      <c r="C51" s="4">
        <v>200</v>
      </c>
      <c r="D51" s="4">
        <v>0.2</v>
      </c>
      <c r="E51" s="4"/>
      <c r="F51" s="4">
        <v>3.9</v>
      </c>
      <c r="G51" s="4">
        <v>16</v>
      </c>
    </row>
    <row r="52" spans="1:7" ht="18" customHeight="1" x14ac:dyDescent="0.3">
      <c r="A52" s="4"/>
      <c r="B52" s="5" t="s">
        <v>10</v>
      </c>
      <c r="C52" s="4">
        <v>20</v>
      </c>
      <c r="D52" s="4">
        <v>1.3</v>
      </c>
      <c r="E52" s="4">
        <v>0.2</v>
      </c>
      <c r="F52" s="4">
        <v>11</v>
      </c>
      <c r="G52" s="4">
        <v>52</v>
      </c>
    </row>
    <row r="53" spans="1:7" ht="18" customHeight="1" x14ac:dyDescent="0.3">
      <c r="A53" s="4"/>
      <c r="B53" s="5" t="s">
        <v>14</v>
      </c>
      <c r="C53" s="4">
        <v>30</v>
      </c>
      <c r="D53" s="4">
        <v>2.4</v>
      </c>
      <c r="E53" s="4">
        <v>0.3</v>
      </c>
      <c r="F53" s="4">
        <v>13.8</v>
      </c>
      <c r="G53" s="4">
        <v>66</v>
      </c>
    </row>
    <row r="54" spans="1:7" ht="18" customHeight="1" x14ac:dyDescent="0.3">
      <c r="A54" s="52" t="s">
        <v>28</v>
      </c>
      <c r="B54" s="52"/>
      <c r="C54" s="52"/>
      <c r="D54" s="7">
        <f>SUM(D48:D53)</f>
        <v>25.1</v>
      </c>
      <c r="E54" s="7">
        <f t="shared" ref="E54:G54" si="3">SUM(E48:E53)</f>
        <v>30.919999999999998</v>
      </c>
      <c r="F54" s="7">
        <f t="shared" si="3"/>
        <v>77.13</v>
      </c>
      <c r="G54" s="7">
        <f t="shared" si="3"/>
        <v>688.51</v>
      </c>
    </row>
    <row r="55" spans="1:7" ht="18" customHeight="1" x14ac:dyDescent="0.3">
      <c r="A55" s="53" t="s">
        <v>29</v>
      </c>
      <c r="B55" s="53"/>
      <c r="C55" s="53"/>
      <c r="D55" s="6">
        <f>D46+D54</f>
        <v>40.799999999999997</v>
      </c>
      <c r="E55" s="6">
        <f>E46+E54</f>
        <v>45.32</v>
      </c>
      <c r="F55" s="6">
        <f t="shared" ref="F55:G55" si="4">F46+F54</f>
        <v>143.82999999999998</v>
      </c>
      <c r="G55" s="6">
        <f t="shared" si="4"/>
        <v>1143.6599999999999</v>
      </c>
    </row>
    <row r="56" spans="1:7" ht="15" customHeight="1" x14ac:dyDescent="0.3"/>
    <row r="57" spans="1:7" ht="15" customHeight="1" x14ac:dyDescent="0.3"/>
    <row r="58" spans="1:7" ht="15" customHeight="1" x14ac:dyDescent="0.3"/>
    <row r="59" spans="1:7" ht="18" customHeight="1" x14ac:dyDescent="0.3">
      <c r="A59" t="s">
        <v>119</v>
      </c>
      <c r="E59" s="27"/>
      <c r="F59" s="41" t="s">
        <v>120</v>
      </c>
      <c r="G59" s="41"/>
    </row>
    <row r="60" spans="1:7" ht="18" customHeight="1" x14ac:dyDescent="0.3">
      <c r="A60" t="s">
        <v>129</v>
      </c>
      <c r="E60" s="26"/>
      <c r="F60" s="41" t="s">
        <v>130</v>
      </c>
      <c r="G60" s="41"/>
    </row>
    <row r="61" spans="1:7" ht="15.75" customHeight="1" x14ac:dyDescent="0.3">
      <c r="E61" s="26"/>
      <c r="F61" s="41" t="s">
        <v>131</v>
      </c>
      <c r="G61" s="41"/>
    </row>
    <row r="62" spans="1:7" ht="15" customHeight="1" x14ac:dyDescent="0.3">
      <c r="A62" t="s">
        <v>133</v>
      </c>
      <c r="E62" s="26"/>
      <c r="F62" s="41" t="s">
        <v>132</v>
      </c>
      <c r="G62" s="41"/>
    </row>
    <row r="63" spans="1:7" ht="18" customHeight="1" x14ac:dyDescent="0.3">
      <c r="A63" s="19"/>
      <c r="B63" s="19"/>
      <c r="C63" s="19"/>
      <c r="D63" s="12"/>
      <c r="E63" s="12"/>
      <c r="F63" s="12"/>
      <c r="G63" s="12"/>
    </row>
    <row r="64" spans="1:7" ht="18" customHeight="1" x14ac:dyDescent="0.3">
      <c r="A64" s="19"/>
      <c r="B64" s="19"/>
      <c r="D64" s="32"/>
      <c r="E64" s="32"/>
      <c r="F64" s="12"/>
      <c r="G64" s="12"/>
    </row>
    <row r="65" spans="1:7" ht="15" customHeight="1" x14ac:dyDescent="0.3"/>
    <row r="66" spans="1:7" ht="18" customHeight="1" x14ac:dyDescent="0.3">
      <c r="A66" s="33" t="s">
        <v>18</v>
      </c>
      <c r="B66" s="54" t="s">
        <v>0</v>
      </c>
      <c r="C66" s="54" t="s">
        <v>1</v>
      </c>
      <c r="D66" s="54" t="s">
        <v>2</v>
      </c>
      <c r="E66" s="54"/>
      <c r="F66" s="54"/>
      <c r="G66" s="20" t="s">
        <v>3</v>
      </c>
    </row>
    <row r="67" spans="1:7" ht="16.5" customHeight="1" x14ac:dyDescent="0.3">
      <c r="A67" s="34"/>
      <c r="B67" s="54"/>
      <c r="C67" s="54"/>
      <c r="D67" s="22" t="s">
        <v>5</v>
      </c>
      <c r="E67" s="22" t="s">
        <v>6</v>
      </c>
      <c r="F67" s="22" t="s">
        <v>7</v>
      </c>
      <c r="G67" s="21" t="s">
        <v>4</v>
      </c>
    </row>
    <row r="68" spans="1:7" ht="15" customHeight="1" x14ac:dyDescent="0.3">
      <c r="A68" s="2">
        <v>1</v>
      </c>
      <c r="B68" s="2">
        <v>2</v>
      </c>
      <c r="C68" s="2">
        <v>3</v>
      </c>
      <c r="D68" s="2">
        <v>4</v>
      </c>
      <c r="E68" s="2">
        <v>5</v>
      </c>
      <c r="F68" s="2">
        <v>6</v>
      </c>
      <c r="G68" s="2">
        <v>7</v>
      </c>
    </row>
    <row r="69" spans="1:7" ht="18" customHeight="1" x14ac:dyDescent="0.3">
      <c r="A69" s="51" t="s">
        <v>124</v>
      </c>
      <c r="B69" s="51"/>
      <c r="C69" s="51"/>
      <c r="D69" s="51"/>
      <c r="E69" s="51"/>
      <c r="F69" s="51"/>
      <c r="G69" s="51"/>
    </row>
    <row r="70" spans="1:7" ht="18" customHeight="1" x14ac:dyDescent="0.3">
      <c r="A70" s="15">
        <v>209</v>
      </c>
      <c r="B70" s="16" t="s">
        <v>83</v>
      </c>
      <c r="C70" s="2" t="s">
        <v>8</v>
      </c>
      <c r="D70" s="2">
        <v>11.12</v>
      </c>
      <c r="E70" s="2">
        <v>13.6</v>
      </c>
      <c r="F70" s="2">
        <v>9</v>
      </c>
      <c r="G70" s="2">
        <v>202.89</v>
      </c>
    </row>
    <row r="71" spans="1:7" ht="18" customHeight="1" x14ac:dyDescent="0.3">
      <c r="A71" s="13">
        <v>227</v>
      </c>
      <c r="B71" s="14" t="s">
        <v>49</v>
      </c>
      <c r="C71" s="13" t="s">
        <v>45</v>
      </c>
      <c r="D71" s="13">
        <v>5.7</v>
      </c>
      <c r="E71" s="13">
        <v>5.47</v>
      </c>
      <c r="F71" s="13">
        <v>36.5</v>
      </c>
      <c r="G71" s="13">
        <v>218.1</v>
      </c>
    </row>
    <row r="72" spans="1:7" ht="18" customHeight="1" x14ac:dyDescent="0.3">
      <c r="A72" s="4">
        <v>283</v>
      </c>
      <c r="B72" s="5" t="s">
        <v>13</v>
      </c>
      <c r="C72" s="4">
        <v>200</v>
      </c>
      <c r="D72" s="4">
        <v>0.1</v>
      </c>
      <c r="E72" s="4"/>
      <c r="F72" s="4">
        <v>9.1</v>
      </c>
      <c r="G72" s="4">
        <v>35</v>
      </c>
    </row>
    <row r="73" spans="1:7" ht="18" customHeight="1" x14ac:dyDescent="0.3">
      <c r="A73" s="4">
        <v>42</v>
      </c>
      <c r="B73" s="5" t="s">
        <v>72</v>
      </c>
      <c r="C73" s="4">
        <v>10</v>
      </c>
      <c r="D73" s="4">
        <v>2.3199999999999998</v>
      </c>
      <c r="E73" s="4">
        <v>2.93</v>
      </c>
      <c r="F73" s="4"/>
      <c r="G73" s="4">
        <v>36.4</v>
      </c>
    </row>
    <row r="74" spans="1:7" ht="18" customHeight="1" x14ac:dyDescent="0.3">
      <c r="A74" s="4">
        <v>1</v>
      </c>
      <c r="B74" s="5" t="s">
        <v>10</v>
      </c>
      <c r="C74" s="4">
        <v>30</v>
      </c>
      <c r="D74" s="4">
        <v>2</v>
      </c>
      <c r="E74" s="4">
        <v>0.3</v>
      </c>
      <c r="F74" s="4">
        <v>14.6</v>
      </c>
      <c r="G74" s="4">
        <v>73</v>
      </c>
    </row>
    <row r="75" spans="1:7" ht="18" customHeight="1" x14ac:dyDescent="0.3">
      <c r="A75" s="52" t="s">
        <v>30</v>
      </c>
      <c r="B75" s="52"/>
      <c r="C75" s="52"/>
      <c r="D75" s="7">
        <f>D70+D71+D72+D74+D73</f>
        <v>21.240000000000002</v>
      </c>
      <c r="E75" s="7">
        <f>E70+E71+E72+E74+E73</f>
        <v>22.3</v>
      </c>
      <c r="F75" s="7">
        <f>F70+F71+F72+F74+F73</f>
        <v>69.2</v>
      </c>
      <c r="G75" s="7">
        <f>G70+G71+G72+G74+G73</f>
        <v>565.39</v>
      </c>
    </row>
    <row r="76" spans="1:7" ht="18" customHeight="1" x14ac:dyDescent="0.3">
      <c r="A76" s="51" t="s">
        <v>123</v>
      </c>
      <c r="B76" s="51"/>
      <c r="C76" s="51"/>
      <c r="D76" s="51"/>
      <c r="E76" s="51"/>
      <c r="F76" s="51"/>
      <c r="G76" s="51"/>
    </row>
    <row r="77" spans="1:7" ht="18" customHeight="1" x14ac:dyDescent="0.3">
      <c r="A77" s="9">
        <v>63</v>
      </c>
      <c r="B77" s="5" t="s">
        <v>54</v>
      </c>
      <c r="C77" s="4" t="s">
        <v>55</v>
      </c>
      <c r="D77" s="4">
        <v>7.9</v>
      </c>
      <c r="E77" s="4">
        <v>4.3</v>
      </c>
      <c r="F77" s="4">
        <v>31.5</v>
      </c>
      <c r="G77" s="4">
        <v>199</v>
      </c>
    </row>
    <row r="78" spans="1:7" ht="18" customHeight="1" x14ac:dyDescent="0.3">
      <c r="A78" s="9">
        <v>191</v>
      </c>
      <c r="B78" s="5" t="s">
        <v>84</v>
      </c>
      <c r="C78" s="4">
        <v>100</v>
      </c>
      <c r="D78" s="4">
        <v>17.5</v>
      </c>
      <c r="E78" s="4">
        <v>6.1</v>
      </c>
      <c r="F78" s="4">
        <v>2.99</v>
      </c>
      <c r="G78" s="4">
        <v>136.51</v>
      </c>
    </row>
    <row r="79" spans="1:7" ht="18" customHeight="1" x14ac:dyDescent="0.3">
      <c r="A79" s="10" t="s">
        <v>76</v>
      </c>
      <c r="B79" s="5" t="s">
        <v>64</v>
      </c>
      <c r="C79" s="4">
        <v>180</v>
      </c>
      <c r="D79" s="4">
        <v>3.95</v>
      </c>
      <c r="E79" s="4">
        <v>6.09</v>
      </c>
      <c r="F79" s="4">
        <v>26.5</v>
      </c>
      <c r="G79" s="4">
        <v>192.55</v>
      </c>
    </row>
    <row r="80" spans="1:7" ht="18" customHeight="1" x14ac:dyDescent="0.3">
      <c r="A80" s="9">
        <v>283</v>
      </c>
      <c r="B80" s="5" t="s">
        <v>13</v>
      </c>
      <c r="C80" s="4">
        <v>200</v>
      </c>
      <c r="D80" s="4">
        <v>0.1</v>
      </c>
      <c r="E80" s="4"/>
      <c r="F80" s="4">
        <v>9.1</v>
      </c>
      <c r="G80" s="4">
        <v>35</v>
      </c>
    </row>
    <row r="81" spans="1:7" ht="18" customHeight="1" x14ac:dyDescent="0.3">
      <c r="A81" s="9"/>
      <c r="B81" s="5" t="s">
        <v>10</v>
      </c>
      <c r="C81" s="4">
        <v>20</v>
      </c>
      <c r="D81" s="4">
        <v>1.3</v>
      </c>
      <c r="E81" s="4">
        <v>0.2</v>
      </c>
      <c r="F81" s="4">
        <v>11</v>
      </c>
      <c r="G81" s="4">
        <v>52</v>
      </c>
    </row>
    <row r="82" spans="1:7" ht="15" customHeight="1" x14ac:dyDescent="0.3">
      <c r="A82" s="4"/>
      <c r="B82" s="5" t="s">
        <v>14</v>
      </c>
      <c r="C82" s="4">
        <v>30</v>
      </c>
      <c r="D82" s="4">
        <v>2.4</v>
      </c>
      <c r="E82" s="4">
        <v>0.3</v>
      </c>
      <c r="F82" s="4">
        <v>13.8</v>
      </c>
      <c r="G82" s="4">
        <v>66</v>
      </c>
    </row>
    <row r="83" spans="1:7" ht="15.75" customHeight="1" x14ac:dyDescent="0.3">
      <c r="A83" s="52" t="s">
        <v>31</v>
      </c>
      <c r="B83" s="52"/>
      <c r="C83" s="52"/>
      <c r="D83" s="7">
        <f>SUM(D77:D82)</f>
        <v>33.15</v>
      </c>
      <c r="E83" s="7">
        <f>SUM(E77:E82)</f>
        <v>16.989999999999998</v>
      </c>
      <c r="F83" s="7">
        <f>SUM(F77:F82)</f>
        <v>94.89</v>
      </c>
      <c r="G83" s="7">
        <f>SUM(G77:G82)</f>
        <v>681.06</v>
      </c>
    </row>
    <row r="84" spans="1:7" ht="15" customHeight="1" x14ac:dyDescent="0.3">
      <c r="A84" s="53" t="s">
        <v>29</v>
      </c>
      <c r="B84" s="53"/>
      <c r="C84" s="53"/>
      <c r="D84" s="6">
        <f>D75+D83</f>
        <v>54.39</v>
      </c>
      <c r="E84" s="6">
        <f>E75+E83</f>
        <v>39.29</v>
      </c>
      <c r="F84" s="6">
        <f>F75+F83</f>
        <v>164.09</v>
      </c>
      <c r="G84" s="6">
        <f>G75+G83</f>
        <v>1246.4499999999998</v>
      </c>
    </row>
    <row r="85" spans="1:7" ht="18" customHeight="1" x14ac:dyDescent="0.3"/>
    <row r="86" spans="1:7" ht="18" customHeight="1" x14ac:dyDescent="0.3"/>
    <row r="87" spans="1:7" ht="18" customHeight="1" x14ac:dyDescent="0.3"/>
    <row r="88" spans="1:7" ht="18" customHeight="1" x14ac:dyDescent="0.3">
      <c r="A88" t="s">
        <v>119</v>
      </c>
      <c r="E88" s="27"/>
      <c r="F88" s="41" t="s">
        <v>120</v>
      </c>
      <c r="G88" s="41"/>
    </row>
    <row r="89" spans="1:7" ht="18" customHeight="1" x14ac:dyDescent="0.3">
      <c r="A89" t="s">
        <v>129</v>
      </c>
      <c r="E89" s="26"/>
      <c r="F89" s="41" t="s">
        <v>130</v>
      </c>
      <c r="G89" s="41"/>
    </row>
    <row r="90" spans="1:7" ht="15.75" customHeight="1" x14ac:dyDescent="0.3">
      <c r="E90" s="26"/>
      <c r="F90" s="41" t="s">
        <v>131</v>
      </c>
      <c r="G90" s="41"/>
    </row>
    <row r="91" spans="1:7" ht="15" customHeight="1" x14ac:dyDescent="0.3">
      <c r="A91" t="s">
        <v>133</v>
      </c>
      <c r="E91" s="26"/>
      <c r="F91" s="41" t="s">
        <v>132</v>
      </c>
      <c r="G91" s="41"/>
    </row>
    <row r="92" spans="1:7" ht="18" customHeight="1" x14ac:dyDescent="0.3">
      <c r="A92" s="19"/>
      <c r="B92" s="19"/>
      <c r="C92" s="19"/>
      <c r="D92" s="12"/>
      <c r="E92" s="12"/>
      <c r="F92" s="12"/>
      <c r="G92" s="12"/>
    </row>
    <row r="93" spans="1:7" ht="18" customHeight="1" x14ac:dyDescent="0.3">
      <c r="A93" s="19"/>
      <c r="B93" s="19"/>
      <c r="D93" s="32"/>
      <c r="E93" s="32"/>
      <c r="F93" s="12"/>
      <c r="G93" s="12"/>
    </row>
    <row r="94" spans="1:7" ht="16.5" customHeight="1" x14ac:dyDescent="0.3"/>
    <row r="95" spans="1:7" ht="18" customHeight="1" x14ac:dyDescent="0.3">
      <c r="A95" s="33" t="s">
        <v>18</v>
      </c>
      <c r="B95" s="54" t="s">
        <v>0</v>
      </c>
      <c r="C95" s="54" t="s">
        <v>1</v>
      </c>
      <c r="D95" s="54" t="s">
        <v>2</v>
      </c>
      <c r="E95" s="54"/>
      <c r="F95" s="54"/>
      <c r="G95" s="20" t="s">
        <v>3</v>
      </c>
    </row>
    <row r="96" spans="1:7" ht="18" customHeight="1" x14ac:dyDescent="0.3">
      <c r="A96" s="34"/>
      <c r="B96" s="54"/>
      <c r="C96" s="54"/>
      <c r="D96" s="22" t="s">
        <v>5</v>
      </c>
      <c r="E96" s="22" t="s">
        <v>6</v>
      </c>
      <c r="F96" s="22" t="s">
        <v>7</v>
      </c>
      <c r="G96" s="21" t="s">
        <v>4</v>
      </c>
    </row>
    <row r="97" spans="1:7" ht="18" customHeight="1" x14ac:dyDescent="0.3">
      <c r="A97" s="2">
        <v>1</v>
      </c>
      <c r="B97" s="2">
        <v>2</v>
      </c>
      <c r="C97" s="2">
        <v>3</v>
      </c>
      <c r="D97" s="2">
        <v>4</v>
      </c>
      <c r="E97" s="2">
        <v>5</v>
      </c>
      <c r="F97" s="2">
        <v>6</v>
      </c>
      <c r="G97" s="2">
        <v>7</v>
      </c>
    </row>
    <row r="98" spans="1:7" ht="18" customHeight="1" x14ac:dyDescent="0.3">
      <c r="A98" s="51" t="s">
        <v>124</v>
      </c>
      <c r="B98" s="51"/>
      <c r="C98" s="51"/>
      <c r="D98" s="51"/>
      <c r="E98" s="51"/>
      <c r="F98" s="51"/>
      <c r="G98" s="51"/>
    </row>
    <row r="99" spans="1:7" ht="18" customHeight="1" x14ac:dyDescent="0.3">
      <c r="A99" s="2">
        <v>493.02</v>
      </c>
      <c r="B99" s="1" t="s">
        <v>38</v>
      </c>
      <c r="C99" s="2" t="s">
        <v>45</v>
      </c>
      <c r="D99" s="2">
        <v>4.87</v>
      </c>
      <c r="E99" s="2">
        <v>6.72</v>
      </c>
      <c r="F99" s="2">
        <v>26.35</v>
      </c>
      <c r="G99" s="2">
        <v>185.93</v>
      </c>
    </row>
    <row r="100" spans="1:7" ht="18" customHeight="1" x14ac:dyDescent="0.3">
      <c r="A100" s="4">
        <v>165</v>
      </c>
      <c r="B100" s="5" t="s">
        <v>85</v>
      </c>
      <c r="C100" s="4">
        <v>50</v>
      </c>
      <c r="D100" s="4">
        <v>4.5</v>
      </c>
      <c r="E100" s="4">
        <v>3.7</v>
      </c>
      <c r="F100" s="4">
        <v>20</v>
      </c>
      <c r="G100" s="4">
        <v>114.66</v>
      </c>
    </row>
    <row r="101" spans="1:7" ht="18" customHeight="1" x14ac:dyDescent="0.3">
      <c r="A101" s="4">
        <v>296</v>
      </c>
      <c r="B101" s="5" t="s">
        <v>56</v>
      </c>
      <c r="C101" s="4">
        <v>200</v>
      </c>
      <c r="D101" s="4">
        <v>1.4</v>
      </c>
      <c r="E101" s="4">
        <v>1.6</v>
      </c>
      <c r="F101" s="4">
        <v>17.34</v>
      </c>
      <c r="G101" s="4">
        <v>89.32</v>
      </c>
    </row>
    <row r="102" spans="1:7" ht="18" customHeight="1" x14ac:dyDescent="0.3">
      <c r="A102" s="4"/>
      <c r="B102" s="5" t="s">
        <v>10</v>
      </c>
      <c r="C102" s="4">
        <v>30</v>
      </c>
      <c r="D102" s="4">
        <v>2</v>
      </c>
      <c r="E102" s="4">
        <v>0.3</v>
      </c>
      <c r="F102" s="4">
        <v>14.6</v>
      </c>
      <c r="G102" s="4">
        <v>73</v>
      </c>
    </row>
    <row r="103" spans="1:7" ht="18" customHeight="1" x14ac:dyDescent="0.3">
      <c r="A103" s="4"/>
      <c r="B103" s="5" t="s">
        <v>57</v>
      </c>
      <c r="C103" s="4">
        <v>100</v>
      </c>
      <c r="D103" s="4">
        <v>0.4</v>
      </c>
      <c r="E103" s="4">
        <v>0.4</v>
      </c>
      <c r="F103" s="4">
        <v>9.8000000000000007</v>
      </c>
      <c r="G103" s="4">
        <v>47</v>
      </c>
    </row>
    <row r="104" spans="1:7" ht="18" customHeight="1" x14ac:dyDescent="0.3">
      <c r="A104" s="52" t="s">
        <v>32</v>
      </c>
      <c r="B104" s="52"/>
      <c r="C104" s="52"/>
      <c r="D104" s="7">
        <f>D99+D100+D101+D102+D103</f>
        <v>13.170000000000002</v>
      </c>
      <c r="E104" s="7">
        <f>E99+E100+E101+E102+E103</f>
        <v>12.72</v>
      </c>
      <c r="F104" s="7">
        <f>F99+F100+F101+F102+F103</f>
        <v>88.089999999999989</v>
      </c>
      <c r="G104" s="7">
        <f>G99+G100+G101+G102+G103</f>
        <v>509.91</v>
      </c>
    </row>
    <row r="105" spans="1:7" ht="15" customHeight="1" x14ac:dyDescent="0.3">
      <c r="A105" s="51" t="s">
        <v>123</v>
      </c>
      <c r="B105" s="51"/>
      <c r="C105" s="51"/>
      <c r="D105" s="51"/>
      <c r="E105" s="51"/>
      <c r="F105" s="51"/>
      <c r="G105" s="51"/>
    </row>
    <row r="106" spans="1:7" ht="15" customHeight="1" x14ac:dyDescent="0.3">
      <c r="A106" s="4">
        <v>37</v>
      </c>
      <c r="B106" s="5" t="s">
        <v>58</v>
      </c>
      <c r="C106" s="4" t="s">
        <v>59</v>
      </c>
      <c r="D106" s="4">
        <v>1.9</v>
      </c>
      <c r="E106" s="4">
        <v>6.66</v>
      </c>
      <c r="F106" s="4">
        <v>10.81</v>
      </c>
      <c r="G106" s="4">
        <v>111.11</v>
      </c>
    </row>
    <row r="107" spans="1:7" x14ac:dyDescent="0.3">
      <c r="A107" s="4">
        <v>188</v>
      </c>
      <c r="B107" s="5" t="s">
        <v>60</v>
      </c>
      <c r="C107" s="4">
        <v>90</v>
      </c>
      <c r="D107" s="4">
        <v>14</v>
      </c>
      <c r="E107" s="4">
        <v>18</v>
      </c>
      <c r="F107" s="4">
        <v>4.0999999999999996</v>
      </c>
      <c r="G107" s="4">
        <v>237</v>
      </c>
    </row>
    <row r="108" spans="1:7" x14ac:dyDescent="0.3">
      <c r="A108" s="4">
        <v>219</v>
      </c>
      <c r="B108" s="5" t="s">
        <v>67</v>
      </c>
      <c r="C108" s="4" t="s">
        <v>45</v>
      </c>
      <c r="D108" s="4">
        <v>8.6999999999999993</v>
      </c>
      <c r="E108" s="4">
        <v>5.4</v>
      </c>
      <c r="F108" s="4">
        <v>45</v>
      </c>
      <c r="G108" s="4">
        <v>263.8</v>
      </c>
    </row>
    <row r="109" spans="1:7" ht="16.5" customHeight="1" x14ac:dyDescent="0.3">
      <c r="A109" s="4">
        <v>283</v>
      </c>
      <c r="B109" s="5" t="s">
        <v>61</v>
      </c>
      <c r="C109" s="4">
        <v>200</v>
      </c>
      <c r="D109" s="4">
        <v>0.12</v>
      </c>
      <c r="E109" s="4"/>
      <c r="F109" s="4">
        <v>19.399999999999999</v>
      </c>
      <c r="G109" s="4">
        <v>79.599999999999994</v>
      </c>
    </row>
    <row r="110" spans="1:7" ht="17.25" customHeight="1" x14ac:dyDescent="0.3">
      <c r="A110" s="4"/>
      <c r="B110" s="5" t="s">
        <v>10</v>
      </c>
      <c r="C110" s="4">
        <v>20</v>
      </c>
      <c r="D110" s="4">
        <v>1.3</v>
      </c>
      <c r="E110" s="4">
        <v>0.2</v>
      </c>
      <c r="F110" s="4">
        <v>11</v>
      </c>
      <c r="G110" s="4">
        <v>52</v>
      </c>
    </row>
    <row r="111" spans="1:7" x14ac:dyDescent="0.3">
      <c r="A111" s="4"/>
      <c r="B111" s="5" t="s">
        <v>14</v>
      </c>
      <c r="C111" s="4">
        <v>30</v>
      </c>
      <c r="D111" s="4">
        <v>2.4</v>
      </c>
      <c r="E111" s="4">
        <v>0.3</v>
      </c>
      <c r="F111" s="4">
        <v>13.8</v>
      </c>
      <c r="G111" s="4">
        <v>66</v>
      </c>
    </row>
    <row r="112" spans="1:7" ht="15" customHeight="1" x14ac:dyDescent="0.3">
      <c r="A112" s="52" t="s">
        <v>34</v>
      </c>
      <c r="B112" s="52"/>
      <c r="C112" s="52"/>
      <c r="D112" s="7">
        <f>SUM(D106:D111)</f>
        <v>28.42</v>
      </c>
      <c r="E112" s="7">
        <f t="shared" ref="E112:G112" si="5">SUM(E106:E111)</f>
        <v>30.560000000000002</v>
      </c>
      <c r="F112" s="7">
        <f t="shared" si="5"/>
        <v>104.11</v>
      </c>
      <c r="G112" s="7">
        <f t="shared" si="5"/>
        <v>809.5100000000001</v>
      </c>
    </row>
    <row r="113" spans="1:7" x14ac:dyDescent="0.3">
      <c r="A113" s="53" t="s">
        <v>35</v>
      </c>
      <c r="B113" s="53"/>
      <c r="C113" s="53"/>
      <c r="D113" s="6">
        <f>D104+D112</f>
        <v>41.59</v>
      </c>
      <c r="E113" s="6">
        <f t="shared" ref="E113:G113" si="6">E104+E112</f>
        <v>43.28</v>
      </c>
      <c r="F113" s="6">
        <f t="shared" si="6"/>
        <v>192.2</v>
      </c>
      <c r="G113" s="6">
        <f t="shared" si="6"/>
        <v>1319.42</v>
      </c>
    </row>
    <row r="118" spans="1:7" ht="18" customHeight="1" x14ac:dyDescent="0.3">
      <c r="A118" t="s">
        <v>119</v>
      </c>
      <c r="E118" s="27"/>
      <c r="F118" s="41" t="s">
        <v>120</v>
      </c>
      <c r="G118" s="41"/>
    </row>
    <row r="119" spans="1:7" ht="18" customHeight="1" x14ac:dyDescent="0.3">
      <c r="A119" t="s">
        <v>129</v>
      </c>
      <c r="E119" s="26"/>
      <c r="F119" s="41" t="s">
        <v>130</v>
      </c>
      <c r="G119" s="41"/>
    </row>
    <row r="120" spans="1:7" ht="15.75" customHeight="1" x14ac:dyDescent="0.3">
      <c r="E120" s="26"/>
      <c r="F120" s="41" t="s">
        <v>131</v>
      </c>
      <c r="G120" s="41"/>
    </row>
    <row r="121" spans="1:7" ht="15" customHeight="1" x14ac:dyDescent="0.3">
      <c r="A121" t="s">
        <v>133</v>
      </c>
      <c r="E121" s="26"/>
      <c r="F121" s="41" t="s">
        <v>132</v>
      </c>
      <c r="G121" s="41"/>
    </row>
    <row r="122" spans="1:7" ht="18" customHeight="1" x14ac:dyDescent="0.3">
      <c r="A122" s="19"/>
      <c r="B122" s="19"/>
      <c r="C122" s="19"/>
      <c r="D122" s="12"/>
      <c r="E122" s="12"/>
      <c r="F122" s="12"/>
      <c r="G122" s="12"/>
    </row>
    <row r="123" spans="1:7" ht="18" customHeight="1" x14ac:dyDescent="0.3">
      <c r="A123" s="19"/>
      <c r="B123" s="19"/>
      <c r="D123" s="32"/>
      <c r="E123" s="32"/>
      <c r="F123" s="12"/>
      <c r="G123" s="12"/>
    </row>
    <row r="125" spans="1:7" x14ac:dyDescent="0.3">
      <c r="A125" s="33" t="s">
        <v>18</v>
      </c>
      <c r="B125" s="54" t="s">
        <v>0</v>
      </c>
      <c r="C125" s="54" t="s">
        <v>1</v>
      </c>
      <c r="D125" s="54" t="s">
        <v>2</v>
      </c>
      <c r="E125" s="54"/>
      <c r="F125" s="54"/>
      <c r="G125" s="20" t="s">
        <v>3</v>
      </c>
    </row>
    <row r="126" spans="1:7" ht="20.399999999999999" x14ac:dyDescent="0.3">
      <c r="A126" s="34"/>
      <c r="B126" s="54"/>
      <c r="C126" s="54"/>
      <c r="D126" s="22" t="s">
        <v>5</v>
      </c>
      <c r="E126" s="22" t="s">
        <v>6</v>
      </c>
      <c r="F126" s="22" t="s">
        <v>7</v>
      </c>
      <c r="G126" s="21" t="s">
        <v>4</v>
      </c>
    </row>
    <row r="127" spans="1:7" x14ac:dyDescent="0.3">
      <c r="A127" s="2">
        <v>1</v>
      </c>
      <c r="B127" s="2">
        <v>2</v>
      </c>
      <c r="C127" s="2">
        <v>3</v>
      </c>
      <c r="D127" s="2">
        <v>4</v>
      </c>
      <c r="E127" s="2">
        <v>5</v>
      </c>
      <c r="F127" s="2">
        <v>6</v>
      </c>
      <c r="G127" s="2">
        <v>7</v>
      </c>
    </row>
    <row r="128" spans="1:7" ht="15" customHeight="1" x14ac:dyDescent="0.3">
      <c r="A128" s="51" t="s">
        <v>121</v>
      </c>
      <c r="B128" s="51"/>
      <c r="C128" s="51"/>
      <c r="D128" s="51"/>
      <c r="E128" s="51"/>
      <c r="F128" s="51"/>
      <c r="G128" s="51"/>
    </row>
    <row r="129" spans="1:7" ht="15" customHeight="1" x14ac:dyDescent="0.3">
      <c r="A129" s="4">
        <v>114</v>
      </c>
      <c r="B129" s="5" t="s">
        <v>86</v>
      </c>
      <c r="C129" s="4" t="s">
        <v>43</v>
      </c>
      <c r="D129" s="4">
        <v>4.59</v>
      </c>
      <c r="E129" s="4">
        <v>5.96</v>
      </c>
      <c r="F129" s="4">
        <v>29.35</v>
      </c>
      <c r="G129" s="4">
        <v>189.12</v>
      </c>
    </row>
    <row r="130" spans="1:7" ht="15" customHeight="1" x14ac:dyDescent="0.3">
      <c r="A130" s="4">
        <v>274</v>
      </c>
      <c r="B130" s="5" t="s">
        <v>62</v>
      </c>
      <c r="C130" s="4">
        <v>200</v>
      </c>
      <c r="D130" s="4"/>
      <c r="E130" s="4"/>
      <c r="F130" s="4">
        <v>8.6999999999999993</v>
      </c>
      <c r="G130" s="4">
        <v>34</v>
      </c>
    </row>
    <row r="131" spans="1:7" ht="17.25" customHeight="1" x14ac:dyDescent="0.3">
      <c r="A131" s="4">
        <v>1</v>
      </c>
      <c r="B131" s="5" t="s">
        <v>10</v>
      </c>
      <c r="C131" s="4">
        <v>50</v>
      </c>
      <c r="D131" s="4">
        <v>3.33</v>
      </c>
      <c r="E131" s="4">
        <v>0.5</v>
      </c>
      <c r="F131" s="4">
        <v>24.33</v>
      </c>
      <c r="G131" s="4">
        <v>130</v>
      </c>
    </row>
    <row r="132" spans="1:7" x14ac:dyDescent="0.3">
      <c r="A132" s="17">
        <v>42</v>
      </c>
      <c r="B132" s="18" t="s">
        <v>72</v>
      </c>
      <c r="C132" s="17">
        <v>10</v>
      </c>
      <c r="D132" s="17">
        <v>2.3199999999999998</v>
      </c>
      <c r="E132" s="17">
        <v>2.93</v>
      </c>
      <c r="F132" s="17"/>
      <c r="G132" s="17">
        <v>36.4</v>
      </c>
    </row>
    <row r="133" spans="1:7" ht="19.5" customHeight="1" x14ac:dyDescent="0.3">
      <c r="A133" s="2">
        <v>476.01</v>
      </c>
      <c r="B133" s="1" t="s">
        <v>127</v>
      </c>
      <c r="C133" s="2">
        <v>100</v>
      </c>
      <c r="D133" s="2">
        <v>3.2</v>
      </c>
      <c r="E133" s="2">
        <v>3</v>
      </c>
      <c r="F133" s="2">
        <v>9.1999999999999993</v>
      </c>
      <c r="G133" s="2">
        <v>80</v>
      </c>
    </row>
    <row r="134" spans="1:7" x14ac:dyDescent="0.3">
      <c r="A134" s="52" t="s">
        <v>30</v>
      </c>
      <c r="B134" s="52"/>
      <c r="C134" s="52"/>
      <c r="D134" s="7">
        <f>SUM(D129:D133)</f>
        <v>13.440000000000001</v>
      </c>
      <c r="E134" s="7">
        <f>SUM(E129:E133)</f>
        <v>12.39</v>
      </c>
      <c r="F134" s="7">
        <f>SUM(F129:F133)</f>
        <v>71.58</v>
      </c>
      <c r="G134" s="7">
        <f>SUM(G129:G133)</f>
        <v>469.52</v>
      </c>
    </row>
    <row r="135" spans="1:7" ht="15" customHeight="1" x14ac:dyDescent="0.3">
      <c r="A135" s="51" t="s">
        <v>122</v>
      </c>
      <c r="B135" s="51"/>
      <c r="C135" s="51"/>
      <c r="D135" s="51"/>
      <c r="E135" s="51"/>
      <c r="F135" s="51"/>
      <c r="G135" s="51"/>
    </row>
    <row r="136" spans="1:7" x14ac:dyDescent="0.3">
      <c r="A136" s="4">
        <v>56</v>
      </c>
      <c r="B136" s="5" t="s">
        <v>87</v>
      </c>
      <c r="C136" s="4">
        <v>250</v>
      </c>
      <c r="D136" s="4">
        <v>2.4500000000000002</v>
      </c>
      <c r="E136" s="4">
        <v>4.8899999999999997</v>
      </c>
      <c r="F136" s="4">
        <v>13.9</v>
      </c>
      <c r="G136" s="4">
        <v>109.38</v>
      </c>
    </row>
    <row r="137" spans="1:7" x14ac:dyDescent="0.3">
      <c r="A137" s="4">
        <v>209</v>
      </c>
      <c r="B137" s="5" t="s">
        <v>63</v>
      </c>
      <c r="C137" s="4" t="s">
        <v>24</v>
      </c>
      <c r="D137" s="4">
        <v>9.92</v>
      </c>
      <c r="E137" s="4">
        <v>11.21</v>
      </c>
      <c r="F137" s="4">
        <v>6.77</v>
      </c>
      <c r="G137" s="4">
        <v>167.48</v>
      </c>
    </row>
    <row r="138" spans="1:7" x14ac:dyDescent="0.3">
      <c r="A138" s="4">
        <v>241</v>
      </c>
      <c r="B138" s="5" t="s">
        <v>64</v>
      </c>
      <c r="C138" s="4">
        <v>180</v>
      </c>
      <c r="D138" s="4">
        <v>3.83</v>
      </c>
      <c r="E138" s="4">
        <v>7.27</v>
      </c>
      <c r="F138" s="4">
        <v>27.99</v>
      </c>
      <c r="G138" s="4">
        <v>192.51</v>
      </c>
    </row>
    <row r="139" spans="1:7" x14ac:dyDescent="0.3">
      <c r="A139" s="4">
        <v>294</v>
      </c>
      <c r="B139" s="5" t="s">
        <v>50</v>
      </c>
      <c r="C139" s="4">
        <v>200</v>
      </c>
      <c r="D139" s="4">
        <v>0.16</v>
      </c>
      <c r="E139" s="4">
        <v>0.16</v>
      </c>
      <c r="F139" s="4">
        <v>18.89</v>
      </c>
      <c r="G139" s="4">
        <v>78.650000000000006</v>
      </c>
    </row>
    <row r="140" spans="1:7" ht="16.5" customHeight="1" x14ac:dyDescent="0.3">
      <c r="A140" s="4"/>
      <c r="B140" s="5" t="s">
        <v>10</v>
      </c>
      <c r="C140" s="4">
        <v>50</v>
      </c>
      <c r="D140" s="4">
        <v>3.25</v>
      </c>
      <c r="E140" s="4">
        <v>0.5</v>
      </c>
      <c r="F140" s="4">
        <v>27.5</v>
      </c>
      <c r="G140" s="4">
        <v>117</v>
      </c>
    </row>
    <row r="141" spans="1:7" x14ac:dyDescent="0.3">
      <c r="A141" s="4"/>
      <c r="B141" s="5" t="s">
        <v>14</v>
      </c>
      <c r="C141" s="4">
        <v>30</v>
      </c>
      <c r="D141" s="4">
        <v>2.4</v>
      </c>
      <c r="E141" s="4">
        <v>0.3</v>
      </c>
      <c r="F141" s="4">
        <v>13.8</v>
      </c>
      <c r="G141" s="4">
        <v>66</v>
      </c>
    </row>
    <row r="142" spans="1:7" ht="18.75" customHeight="1" x14ac:dyDescent="0.3">
      <c r="A142" s="52" t="s">
        <v>36</v>
      </c>
      <c r="B142" s="52"/>
      <c r="C142" s="52"/>
      <c r="D142" s="7">
        <f>SUM(D136:D141)</f>
        <v>22.01</v>
      </c>
      <c r="E142" s="7">
        <f t="shared" ref="E142:G142" si="7">SUM(E136:E141)</f>
        <v>24.330000000000002</v>
      </c>
      <c r="F142" s="7">
        <f t="shared" si="7"/>
        <v>108.85</v>
      </c>
      <c r="G142" s="7">
        <f t="shared" si="7"/>
        <v>731.02</v>
      </c>
    </row>
    <row r="143" spans="1:7" x14ac:dyDescent="0.3">
      <c r="A143" s="53" t="s">
        <v>37</v>
      </c>
      <c r="B143" s="53"/>
      <c r="C143" s="53"/>
      <c r="D143" s="6">
        <f>D134+D142</f>
        <v>35.450000000000003</v>
      </c>
      <c r="E143" s="6">
        <f t="shared" ref="E143:G143" si="8">E134+E142</f>
        <v>36.72</v>
      </c>
      <c r="F143" s="6">
        <f t="shared" si="8"/>
        <v>180.43</v>
      </c>
      <c r="G143" s="6">
        <f t="shared" si="8"/>
        <v>1200.54</v>
      </c>
    </row>
    <row r="144" spans="1:7" x14ac:dyDescent="0.3">
      <c r="A144" s="19"/>
      <c r="B144" s="19"/>
      <c r="C144" s="19"/>
      <c r="D144" s="12"/>
      <c r="E144" s="12"/>
      <c r="F144" s="12"/>
      <c r="G144" s="12"/>
    </row>
    <row r="145" spans="1:7" x14ac:dyDescent="0.3">
      <c r="A145" s="19"/>
      <c r="B145" s="19"/>
      <c r="C145" s="19"/>
      <c r="D145" s="12"/>
      <c r="E145" s="12"/>
      <c r="F145" s="12"/>
      <c r="G145" s="12"/>
    </row>
    <row r="146" spans="1:7" x14ac:dyDescent="0.3">
      <c r="A146" s="19"/>
      <c r="B146" s="19"/>
      <c r="C146" s="19"/>
      <c r="D146" s="12"/>
      <c r="E146" s="12"/>
      <c r="F146" s="12"/>
      <c r="G146" s="12"/>
    </row>
    <row r="147" spans="1:7" x14ac:dyDescent="0.3">
      <c r="A147" s="19"/>
      <c r="B147" s="19"/>
      <c r="C147" s="19"/>
      <c r="D147" s="12"/>
      <c r="E147" s="12"/>
      <c r="F147" s="12"/>
      <c r="G147" s="12"/>
    </row>
    <row r="148" spans="1:7" x14ac:dyDescent="0.3">
      <c r="A148" s="19"/>
      <c r="B148" s="19"/>
      <c r="C148" s="19"/>
      <c r="D148" s="12"/>
      <c r="E148" s="12"/>
      <c r="F148" s="12"/>
      <c r="G148" s="12"/>
    </row>
    <row r="149" spans="1:7" ht="18" customHeight="1" x14ac:dyDescent="0.3">
      <c r="A149" t="s">
        <v>119</v>
      </c>
      <c r="E149" s="27"/>
      <c r="F149" s="41" t="s">
        <v>120</v>
      </c>
      <c r="G149" s="41"/>
    </row>
    <row r="150" spans="1:7" ht="18" customHeight="1" x14ac:dyDescent="0.3">
      <c r="A150" t="s">
        <v>129</v>
      </c>
      <c r="E150" s="26"/>
      <c r="F150" s="41" t="s">
        <v>130</v>
      </c>
      <c r="G150" s="41"/>
    </row>
    <row r="151" spans="1:7" ht="15.75" customHeight="1" x14ac:dyDescent="0.3">
      <c r="E151" s="26"/>
      <c r="F151" s="41" t="s">
        <v>131</v>
      </c>
      <c r="G151" s="41"/>
    </row>
    <row r="152" spans="1:7" ht="15" customHeight="1" x14ac:dyDescent="0.3">
      <c r="A152" t="s">
        <v>133</v>
      </c>
      <c r="E152" s="26"/>
      <c r="F152" s="41" t="s">
        <v>132</v>
      </c>
      <c r="G152" s="41"/>
    </row>
    <row r="153" spans="1:7" ht="18" customHeight="1" x14ac:dyDescent="0.3">
      <c r="A153" s="19"/>
      <c r="B153" s="19"/>
      <c r="C153" s="19"/>
      <c r="D153" s="12"/>
      <c r="E153" s="12"/>
      <c r="F153" s="12"/>
      <c r="G153" s="12"/>
    </row>
    <row r="154" spans="1:7" ht="18" customHeight="1" x14ac:dyDescent="0.3">
      <c r="A154" s="19"/>
      <c r="B154" s="19"/>
      <c r="D154" s="32"/>
      <c r="E154" s="32"/>
      <c r="F154" s="12"/>
      <c r="G154" s="12"/>
    </row>
    <row r="155" spans="1:7" ht="15.6" x14ac:dyDescent="0.3">
      <c r="C155" s="50"/>
      <c r="D155" s="50"/>
    </row>
    <row r="156" spans="1:7" ht="15" customHeight="1" x14ac:dyDescent="0.3">
      <c r="A156" s="33" t="s">
        <v>18</v>
      </c>
      <c r="B156" s="33" t="s">
        <v>0</v>
      </c>
      <c r="C156" s="33" t="s">
        <v>1</v>
      </c>
      <c r="D156" s="35" t="s">
        <v>2</v>
      </c>
      <c r="E156" s="36"/>
      <c r="F156" s="37"/>
      <c r="G156" s="20" t="s">
        <v>3</v>
      </c>
    </row>
    <row r="157" spans="1:7" ht="20.399999999999999" x14ac:dyDescent="0.3">
      <c r="A157" s="34"/>
      <c r="B157" s="34"/>
      <c r="C157" s="34"/>
      <c r="D157" s="22" t="s">
        <v>5</v>
      </c>
      <c r="E157" s="22" t="s">
        <v>6</v>
      </c>
      <c r="F157" s="22" t="s">
        <v>7</v>
      </c>
      <c r="G157" s="21" t="s">
        <v>4</v>
      </c>
    </row>
    <row r="158" spans="1:7" x14ac:dyDescent="0.3">
      <c r="A158" s="2">
        <v>1</v>
      </c>
      <c r="B158" s="2">
        <v>2</v>
      </c>
      <c r="C158" s="2">
        <v>3</v>
      </c>
      <c r="D158" s="2">
        <v>4</v>
      </c>
      <c r="E158" s="2">
        <v>5</v>
      </c>
      <c r="F158" s="2">
        <v>6</v>
      </c>
      <c r="G158" s="2">
        <v>7</v>
      </c>
    </row>
    <row r="159" spans="1:7" x14ac:dyDescent="0.3">
      <c r="A159" s="42" t="s">
        <v>124</v>
      </c>
      <c r="B159" s="43"/>
      <c r="C159" s="43"/>
      <c r="D159" s="43"/>
      <c r="E159" s="43"/>
      <c r="F159" s="43"/>
      <c r="G159" s="44"/>
    </row>
    <row r="160" spans="1:7" x14ac:dyDescent="0.3">
      <c r="A160" s="2">
        <v>213</v>
      </c>
      <c r="B160" s="1" t="s">
        <v>128</v>
      </c>
      <c r="C160" s="2">
        <v>160</v>
      </c>
      <c r="D160" s="2">
        <v>7.61</v>
      </c>
      <c r="E160" s="2">
        <v>12.62</v>
      </c>
      <c r="F160" s="2">
        <v>26.13</v>
      </c>
      <c r="G160" s="2">
        <v>245.62</v>
      </c>
    </row>
    <row r="161" spans="1:7" x14ac:dyDescent="0.3">
      <c r="A161" s="2">
        <v>296</v>
      </c>
      <c r="B161" s="1" t="s">
        <v>56</v>
      </c>
      <c r="C161" s="2">
        <v>200</v>
      </c>
      <c r="D161" s="2">
        <v>1.4</v>
      </c>
      <c r="E161" s="2">
        <v>1.6</v>
      </c>
      <c r="F161" s="2">
        <v>17.34</v>
      </c>
      <c r="G161" s="2">
        <v>89.32</v>
      </c>
    </row>
    <row r="162" spans="1:7" x14ac:dyDescent="0.3">
      <c r="A162" s="6">
        <v>1</v>
      </c>
      <c r="B162" s="1" t="s">
        <v>77</v>
      </c>
      <c r="C162" s="2">
        <v>30</v>
      </c>
      <c r="D162" s="2">
        <v>2</v>
      </c>
      <c r="E162" s="2">
        <v>0.3</v>
      </c>
      <c r="F162" s="2">
        <v>14.6</v>
      </c>
      <c r="G162" s="2">
        <v>73</v>
      </c>
    </row>
    <row r="163" spans="1:7" x14ac:dyDescent="0.3">
      <c r="A163" s="6"/>
      <c r="B163" s="1" t="s">
        <v>57</v>
      </c>
      <c r="C163" s="2">
        <v>100</v>
      </c>
      <c r="D163" s="2">
        <v>0.4</v>
      </c>
      <c r="E163" s="2">
        <v>0.4</v>
      </c>
      <c r="F163" s="2">
        <v>9.8000000000000007</v>
      </c>
      <c r="G163" s="2">
        <v>47</v>
      </c>
    </row>
    <row r="164" spans="1:7" x14ac:dyDescent="0.3">
      <c r="A164" s="2">
        <v>365</v>
      </c>
      <c r="B164" s="1" t="s">
        <v>51</v>
      </c>
      <c r="C164" s="2">
        <v>10</v>
      </c>
      <c r="D164" s="2">
        <v>0.1</v>
      </c>
      <c r="E164" s="2">
        <v>7.2</v>
      </c>
      <c r="F164" s="2">
        <v>0.1</v>
      </c>
      <c r="G164" s="2">
        <v>66</v>
      </c>
    </row>
    <row r="165" spans="1:7" ht="15" customHeight="1" x14ac:dyDescent="0.3">
      <c r="A165" s="45" t="s">
        <v>39</v>
      </c>
      <c r="B165" s="46"/>
      <c r="C165" s="25" t="s">
        <v>40</v>
      </c>
      <c r="D165" s="2">
        <f>SUM(D160:D164)</f>
        <v>11.51</v>
      </c>
      <c r="E165" s="2">
        <f>SUM(E160:E164)</f>
        <v>22.12</v>
      </c>
      <c r="F165" s="2">
        <f>SUM(F160:F164)</f>
        <v>67.97</v>
      </c>
      <c r="G165" s="2">
        <f>SUM(G160:G164)</f>
        <v>520.94000000000005</v>
      </c>
    </row>
    <row r="166" spans="1:7" x14ac:dyDescent="0.3">
      <c r="A166" s="42" t="s">
        <v>123</v>
      </c>
      <c r="B166" s="43"/>
      <c r="C166" s="43"/>
      <c r="D166" s="43"/>
      <c r="E166" s="43"/>
      <c r="F166" s="43"/>
      <c r="G166" s="44"/>
    </row>
    <row r="167" spans="1:7" x14ac:dyDescent="0.3">
      <c r="A167" s="2">
        <v>48</v>
      </c>
      <c r="B167" s="1" t="s">
        <v>88</v>
      </c>
      <c r="C167" s="2" t="s">
        <v>89</v>
      </c>
      <c r="D167" s="2">
        <v>9.76</v>
      </c>
      <c r="E167" s="2">
        <v>6.82</v>
      </c>
      <c r="F167" s="2">
        <v>19.010000000000002</v>
      </c>
      <c r="G167" s="2">
        <v>175.1</v>
      </c>
    </row>
    <row r="168" spans="1:7" x14ac:dyDescent="0.3">
      <c r="A168" s="2">
        <v>214</v>
      </c>
      <c r="B168" s="1" t="s">
        <v>90</v>
      </c>
      <c r="C168" s="2">
        <v>175</v>
      </c>
      <c r="D168" s="2">
        <v>15.38</v>
      </c>
      <c r="E168" s="2">
        <v>19.59</v>
      </c>
      <c r="F168" s="2">
        <v>18.2</v>
      </c>
      <c r="G168" s="2">
        <v>308.58</v>
      </c>
    </row>
    <row r="169" spans="1:7" x14ac:dyDescent="0.3">
      <c r="A169" s="2">
        <v>294</v>
      </c>
      <c r="B169" s="1" t="s">
        <v>50</v>
      </c>
      <c r="C169" s="2">
        <v>200</v>
      </c>
      <c r="D169" s="2">
        <v>0.16</v>
      </c>
      <c r="E169" s="2">
        <v>0.16</v>
      </c>
      <c r="F169" s="2">
        <v>18.89</v>
      </c>
      <c r="G169" s="2">
        <v>78.650000000000006</v>
      </c>
    </row>
    <row r="170" spans="1:7" x14ac:dyDescent="0.3">
      <c r="A170" s="2"/>
      <c r="B170" s="1" t="s">
        <v>10</v>
      </c>
      <c r="C170" s="2">
        <v>20</v>
      </c>
      <c r="D170" s="2">
        <v>1.3</v>
      </c>
      <c r="E170" s="2">
        <v>0.2</v>
      </c>
      <c r="F170" s="2">
        <v>11</v>
      </c>
      <c r="G170" s="2">
        <v>52</v>
      </c>
    </row>
    <row r="171" spans="1:7" x14ac:dyDescent="0.3">
      <c r="A171" s="2"/>
      <c r="B171" s="1" t="s">
        <v>14</v>
      </c>
      <c r="C171" s="2">
        <v>30</v>
      </c>
      <c r="D171" s="2">
        <v>2.4</v>
      </c>
      <c r="E171" s="2">
        <v>0.3</v>
      </c>
      <c r="F171" s="2">
        <v>13.8</v>
      </c>
      <c r="G171" s="2">
        <v>66</v>
      </c>
    </row>
    <row r="172" spans="1:7" x14ac:dyDescent="0.3">
      <c r="A172" s="30" t="s">
        <v>41</v>
      </c>
      <c r="B172" s="47"/>
      <c r="C172" s="31"/>
      <c r="D172" s="2">
        <f>SUM(D167:D171)</f>
        <v>29</v>
      </c>
      <c r="E172" s="2">
        <f>SUM(E167:E171)</f>
        <v>27.07</v>
      </c>
      <c r="F172" s="2">
        <f>SUM(F167:F171)</f>
        <v>80.899999999999991</v>
      </c>
      <c r="G172" s="2">
        <f>SUM(G167:G171)</f>
        <v>680.32999999999993</v>
      </c>
    </row>
    <row r="173" spans="1:7" x14ac:dyDescent="0.3">
      <c r="A173" s="30" t="s">
        <v>42</v>
      </c>
      <c r="B173" s="47"/>
      <c r="C173" s="31"/>
      <c r="D173" s="2">
        <f>D165+D172</f>
        <v>40.51</v>
      </c>
      <c r="E173" s="2">
        <f>E165+E172</f>
        <v>49.19</v>
      </c>
      <c r="F173" s="6">
        <f>F165+F172</f>
        <v>148.87</v>
      </c>
      <c r="G173" s="2">
        <f>G165+G172</f>
        <v>1201.27</v>
      </c>
    </row>
    <row r="180" spans="1:7" ht="18" customHeight="1" x14ac:dyDescent="0.3">
      <c r="A180" t="s">
        <v>119</v>
      </c>
      <c r="E180" s="27"/>
      <c r="F180" s="41" t="s">
        <v>120</v>
      </c>
      <c r="G180" s="41"/>
    </row>
    <row r="181" spans="1:7" ht="18" customHeight="1" x14ac:dyDescent="0.3">
      <c r="A181" t="s">
        <v>129</v>
      </c>
      <c r="E181" s="26"/>
      <c r="F181" s="41" t="s">
        <v>130</v>
      </c>
      <c r="G181" s="41"/>
    </row>
    <row r="182" spans="1:7" ht="15.75" customHeight="1" x14ac:dyDescent="0.3">
      <c r="E182" s="26"/>
      <c r="F182" s="41" t="s">
        <v>131</v>
      </c>
      <c r="G182" s="41"/>
    </row>
    <row r="183" spans="1:7" ht="15" customHeight="1" x14ac:dyDescent="0.3">
      <c r="A183" t="s">
        <v>133</v>
      </c>
      <c r="E183" s="26"/>
      <c r="F183" s="41" t="s">
        <v>132</v>
      </c>
      <c r="G183" s="41"/>
    </row>
    <row r="184" spans="1:7" ht="18" customHeight="1" x14ac:dyDescent="0.3">
      <c r="A184" s="19"/>
      <c r="B184" s="19"/>
      <c r="C184" s="19"/>
      <c r="D184" s="12"/>
      <c r="E184" s="12"/>
      <c r="F184" s="12"/>
      <c r="G184" s="12"/>
    </row>
    <row r="185" spans="1:7" ht="18" customHeight="1" x14ac:dyDescent="0.3">
      <c r="A185" s="19"/>
      <c r="B185" s="19"/>
      <c r="D185" s="32"/>
      <c r="E185" s="32"/>
      <c r="F185" s="12"/>
      <c r="G185" s="12"/>
    </row>
    <row r="187" spans="1:7" x14ac:dyDescent="0.3">
      <c r="A187" s="33" t="s">
        <v>18</v>
      </c>
      <c r="B187" s="54" t="s">
        <v>0</v>
      </c>
      <c r="C187" s="54" t="s">
        <v>1</v>
      </c>
      <c r="D187" s="54" t="s">
        <v>2</v>
      </c>
      <c r="E187" s="54"/>
      <c r="F187" s="54"/>
      <c r="G187" s="20" t="s">
        <v>3</v>
      </c>
    </row>
    <row r="188" spans="1:7" ht="20.399999999999999" x14ac:dyDescent="0.3">
      <c r="A188" s="34"/>
      <c r="B188" s="54"/>
      <c r="C188" s="54"/>
      <c r="D188" s="22" t="s">
        <v>5</v>
      </c>
      <c r="E188" s="22" t="s">
        <v>6</v>
      </c>
      <c r="F188" s="22" t="s">
        <v>7</v>
      </c>
      <c r="G188" s="21" t="s">
        <v>4</v>
      </c>
    </row>
    <row r="189" spans="1:7" x14ac:dyDescent="0.3">
      <c r="A189" s="2">
        <v>1</v>
      </c>
      <c r="B189" s="2">
        <v>2</v>
      </c>
      <c r="C189" s="2">
        <v>3</v>
      </c>
      <c r="D189" s="2">
        <v>4</v>
      </c>
      <c r="E189" s="2">
        <v>5</v>
      </c>
      <c r="F189" s="2">
        <v>6</v>
      </c>
      <c r="G189" s="2">
        <v>7</v>
      </c>
    </row>
    <row r="190" spans="1:7" x14ac:dyDescent="0.3">
      <c r="A190" s="51" t="s">
        <v>124</v>
      </c>
      <c r="B190" s="51"/>
      <c r="C190" s="51"/>
      <c r="D190" s="51"/>
      <c r="E190" s="51"/>
      <c r="F190" s="51"/>
      <c r="G190" s="51"/>
    </row>
    <row r="191" spans="1:7" x14ac:dyDescent="0.3">
      <c r="A191" s="2">
        <v>202</v>
      </c>
      <c r="B191" s="1" t="s">
        <v>66</v>
      </c>
      <c r="C191" s="2">
        <v>90</v>
      </c>
      <c r="D191" s="2">
        <v>8.4</v>
      </c>
      <c r="E191" s="2">
        <v>13.28</v>
      </c>
      <c r="F191" s="2">
        <v>10.07</v>
      </c>
      <c r="G191" s="2">
        <v>193.38</v>
      </c>
    </row>
    <row r="192" spans="1:7" x14ac:dyDescent="0.3">
      <c r="A192" s="2">
        <v>221</v>
      </c>
      <c r="B192" s="1" t="s">
        <v>91</v>
      </c>
      <c r="C192" s="2" t="s">
        <v>92</v>
      </c>
      <c r="D192" s="2">
        <v>8.0299999999999994</v>
      </c>
      <c r="E192" s="2">
        <v>4.5999999999999996</v>
      </c>
      <c r="F192" s="2">
        <v>32</v>
      </c>
      <c r="G192" s="2">
        <v>200.8</v>
      </c>
    </row>
    <row r="193" spans="1:7" x14ac:dyDescent="0.3">
      <c r="A193" s="6">
        <v>274</v>
      </c>
      <c r="B193" s="1" t="s">
        <v>47</v>
      </c>
      <c r="C193" s="2">
        <v>200</v>
      </c>
      <c r="D193" s="2">
        <v>0.2</v>
      </c>
      <c r="E193" s="2"/>
      <c r="F193" s="2">
        <v>10</v>
      </c>
      <c r="G193" s="2">
        <v>38</v>
      </c>
    </row>
    <row r="194" spans="1:7" x14ac:dyDescent="0.3">
      <c r="A194" s="6"/>
      <c r="B194" s="1" t="s">
        <v>10</v>
      </c>
      <c r="C194" s="2">
        <v>30</v>
      </c>
      <c r="D194" s="2">
        <v>2</v>
      </c>
      <c r="E194" s="2">
        <v>0.3</v>
      </c>
      <c r="F194" s="2">
        <v>14.6</v>
      </c>
      <c r="G194" s="2">
        <v>73</v>
      </c>
    </row>
    <row r="195" spans="1:7" ht="17.25" customHeight="1" x14ac:dyDescent="0.3">
      <c r="A195" s="2"/>
      <c r="B195" s="1" t="s">
        <v>127</v>
      </c>
      <c r="C195" s="2">
        <v>100</v>
      </c>
      <c r="D195" s="2">
        <v>3.2</v>
      </c>
      <c r="E195" s="2">
        <v>3</v>
      </c>
      <c r="F195" s="2">
        <v>9.1999999999999993</v>
      </c>
      <c r="G195" s="2">
        <v>80</v>
      </c>
    </row>
    <row r="196" spans="1:7" x14ac:dyDescent="0.3">
      <c r="A196" s="57" t="s">
        <v>39</v>
      </c>
      <c r="B196" s="57"/>
      <c r="C196" s="25" t="s">
        <v>40</v>
      </c>
      <c r="D196" s="2">
        <f>SUM(D191:D195)</f>
        <v>21.83</v>
      </c>
      <c r="E196" s="2">
        <f>SUM(E191:E195)</f>
        <v>21.18</v>
      </c>
      <c r="F196" s="2">
        <f>SUM(F191:F195)</f>
        <v>75.87</v>
      </c>
      <c r="G196" s="2">
        <f>SUM(G191:G195)</f>
        <v>585.18000000000006</v>
      </c>
    </row>
    <row r="197" spans="1:7" x14ac:dyDescent="0.3">
      <c r="A197" s="51" t="s">
        <v>123</v>
      </c>
      <c r="B197" s="51"/>
      <c r="C197" s="51"/>
      <c r="D197" s="51"/>
      <c r="E197" s="51"/>
      <c r="F197" s="51"/>
      <c r="G197" s="51"/>
    </row>
    <row r="198" spans="1:7" ht="17.25" customHeight="1" x14ac:dyDescent="0.3">
      <c r="A198" s="2">
        <v>23</v>
      </c>
      <c r="B198" s="1" t="s">
        <v>93</v>
      </c>
      <c r="C198" s="2">
        <v>60</v>
      </c>
      <c r="D198" s="2">
        <v>0.89</v>
      </c>
      <c r="E198" s="2">
        <v>3.05</v>
      </c>
      <c r="F198" s="2">
        <v>5.7</v>
      </c>
      <c r="G198" s="2">
        <v>45.21</v>
      </c>
    </row>
    <row r="199" spans="1:7" x14ac:dyDescent="0.3">
      <c r="A199" s="2">
        <v>42</v>
      </c>
      <c r="B199" s="1" t="s">
        <v>94</v>
      </c>
      <c r="C199" s="2" t="s">
        <v>59</v>
      </c>
      <c r="D199" s="2">
        <v>5.03</v>
      </c>
      <c r="E199" s="2">
        <v>11.3</v>
      </c>
      <c r="F199" s="2">
        <v>32.380000000000003</v>
      </c>
      <c r="G199" s="2">
        <v>149.6</v>
      </c>
    </row>
    <row r="200" spans="1:7" x14ac:dyDescent="0.3">
      <c r="A200" s="2">
        <v>181</v>
      </c>
      <c r="B200" s="1" t="s">
        <v>33</v>
      </c>
      <c r="C200" s="2">
        <v>180</v>
      </c>
      <c r="D200" s="2">
        <v>18.399999999999999</v>
      </c>
      <c r="E200" s="2">
        <v>14.1</v>
      </c>
      <c r="F200" s="2">
        <v>18.100000000000001</v>
      </c>
      <c r="G200" s="2">
        <v>273.3</v>
      </c>
    </row>
    <row r="201" spans="1:7" x14ac:dyDescent="0.3">
      <c r="A201" s="2">
        <v>294</v>
      </c>
      <c r="B201" s="1" t="s">
        <v>50</v>
      </c>
      <c r="C201" s="2">
        <v>200</v>
      </c>
      <c r="D201" s="2">
        <v>0.16</v>
      </c>
      <c r="E201" s="2">
        <v>0.16</v>
      </c>
      <c r="F201" s="2">
        <v>18.89</v>
      </c>
      <c r="G201" s="2">
        <v>78.650000000000006</v>
      </c>
    </row>
    <row r="202" spans="1:7" ht="17.25" customHeight="1" x14ac:dyDescent="0.3">
      <c r="A202" s="2"/>
      <c r="B202" s="1" t="s">
        <v>10</v>
      </c>
      <c r="C202" s="2">
        <v>50</v>
      </c>
      <c r="D202" s="2">
        <v>3.25</v>
      </c>
      <c r="E202" s="2">
        <v>0.5</v>
      </c>
      <c r="F202" s="2">
        <v>27.5</v>
      </c>
      <c r="G202" s="2">
        <v>130</v>
      </c>
    </row>
    <row r="203" spans="1:7" x14ac:dyDescent="0.3">
      <c r="A203" s="2"/>
      <c r="B203" s="1" t="s">
        <v>14</v>
      </c>
      <c r="C203" s="2">
        <v>30</v>
      </c>
      <c r="D203" s="2">
        <v>2.4</v>
      </c>
      <c r="E203" s="2">
        <v>0.3</v>
      </c>
      <c r="F203" s="2">
        <v>13.8</v>
      </c>
      <c r="G203" s="2">
        <v>66</v>
      </c>
    </row>
    <row r="204" spans="1:7" x14ac:dyDescent="0.3">
      <c r="A204" s="53" t="s">
        <v>41</v>
      </c>
      <c r="B204" s="53"/>
      <c r="C204" s="53"/>
      <c r="D204" s="2">
        <f>SUM(D198:D203)</f>
        <v>30.13</v>
      </c>
      <c r="E204" s="2">
        <f t="shared" ref="E204:G204" si="9">SUM(E198:E203)</f>
        <v>29.410000000000004</v>
      </c>
      <c r="F204" s="2">
        <f t="shared" si="9"/>
        <v>116.37</v>
      </c>
      <c r="G204" s="2">
        <f t="shared" si="9"/>
        <v>742.76</v>
      </c>
    </row>
    <row r="205" spans="1:7" ht="18" customHeight="1" x14ac:dyDescent="0.3">
      <c r="A205" s="53" t="s">
        <v>42</v>
      </c>
      <c r="B205" s="53"/>
      <c r="C205" s="53"/>
      <c r="D205" s="2">
        <f>D196+D204</f>
        <v>51.959999999999994</v>
      </c>
      <c r="E205" s="2">
        <f t="shared" ref="E205:G205" si="10">E196+E204</f>
        <v>50.59</v>
      </c>
      <c r="F205" s="6">
        <f t="shared" si="10"/>
        <v>192.24</v>
      </c>
      <c r="G205" s="2">
        <f t="shared" si="10"/>
        <v>1327.94</v>
      </c>
    </row>
    <row r="211" spans="1:7" ht="18" customHeight="1" x14ac:dyDescent="0.3">
      <c r="A211" t="s">
        <v>119</v>
      </c>
      <c r="E211" s="27"/>
      <c r="F211" s="41" t="s">
        <v>120</v>
      </c>
      <c r="G211" s="41"/>
    </row>
    <row r="212" spans="1:7" ht="18" customHeight="1" x14ac:dyDescent="0.3">
      <c r="A212" t="s">
        <v>129</v>
      </c>
      <c r="E212" s="26"/>
      <c r="F212" s="41" t="s">
        <v>130</v>
      </c>
      <c r="G212" s="41"/>
    </row>
    <row r="213" spans="1:7" ht="15.75" customHeight="1" x14ac:dyDescent="0.3">
      <c r="E213" s="26"/>
      <c r="F213" s="41" t="s">
        <v>131</v>
      </c>
      <c r="G213" s="41"/>
    </row>
    <row r="214" spans="1:7" ht="15" customHeight="1" x14ac:dyDescent="0.3">
      <c r="A214" t="s">
        <v>133</v>
      </c>
      <c r="E214" s="26"/>
      <c r="F214" s="41" t="s">
        <v>132</v>
      </c>
      <c r="G214" s="41"/>
    </row>
    <row r="215" spans="1:7" ht="18" customHeight="1" x14ac:dyDescent="0.3">
      <c r="A215" s="19"/>
      <c r="B215" s="19"/>
      <c r="C215" s="19"/>
      <c r="D215" s="12"/>
      <c r="E215" s="12"/>
      <c r="F215" s="12"/>
      <c r="G215" s="12"/>
    </row>
    <row r="216" spans="1:7" ht="18" customHeight="1" x14ac:dyDescent="0.3">
      <c r="A216" s="19"/>
      <c r="B216" s="19"/>
      <c r="D216" s="32"/>
      <c r="E216" s="32"/>
      <c r="F216" s="12"/>
      <c r="G216" s="12"/>
    </row>
    <row r="218" spans="1:7" x14ac:dyDescent="0.3">
      <c r="A218" s="33" t="s">
        <v>18</v>
      </c>
      <c r="B218" s="54" t="s">
        <v>0</v>
      </c>
      <c r="C218" s="54" t="s">
        <v>1</v>
      </c>
      <c r="D218" s="54" t="s">
        <v>2</v>
      </c>
      <c r="E218" s="54"/>
      <c r="F218" s="35"/>
      <c r="G218" s="20" t="s">
        <v>3</v>
      </c>
    </row>
    <row r="219" spans="1:7" ht="20.399999999999999" x14ac:dyDescent="0.3">
      <c r="A219" s="34"/>
      <c r="B219" s="54"/>
      <c r="C219" s="54"/>
      <c r="D219" s="22" t="s">
        <v>5</v>
      </c>
      <c r="E219" s="22" t="s">
        <v>6</v>
      </c>
      <c r="F219" s="24" t="s">
        <v>7</v>
      </c>
      <c r="G219" s="21" t="s">
        <v>4</v>
      </c>
    </row>
    <row r="220" spans="1:7" x14ac:dyDescent="0.3">
      <c r="A220" s="2">
        <v>1</v>
      </c>
      <c r="B220" s="2">
        <v>2</v>
      </c>
      <c r="C220" s="2">
        <v>3</v>
      </c>
      <c r="D220" s="2">
        <v>4</v>
      </c>
      <c r="E220" s="2">
        <v>5</v>
      </c>
      <c r="F220" s="2">
        <v>6</v>
      </c>
      <c r="G220" s="2">
        <v>7</v>
      </c>
    </row>
    <row r="221" spans="1:7" x14ac:dyDescent="0.3">
      <c r="A221" s="51" t="s">
        <v>124</v>
      </c>
      <c r="B221" s="51"/>
      <c r="C221" s="51"/>
      <c r="D221" s="51"/>
      <c r="E221" s="51"/>
      <c r="F221" s="51"/>
      <c r="G221" s="51"/>
    </row>
    <row r="222" spans="1:7" x14ac:dyDescent="0.3">
      <c r="A222" s="4">
        <v>179</v>
      </c>
      <c r="B222" s="5" t="s">
        <v>68</v>
      </c>
      <c r="C222" s="4" t="s">
        <v>95</v>
      </c>
      <c r="D222" s="4">
        <v>6.67</v>
      </c>
      <c r="E222" s="4">
        <v>6.31</v>
      </c>
      <c r="F222" s="4">
        <v>61.24</v>
      </c>
      <c r="G222" s="4">
        <v>324.44</v>
      </c>
    </row>
    <row r="223" spans="1:7" x14ac:dyDescent="0.3">
      <c r="A223" s="4">
        <v>283</v>
      </c>
      <c r="B223" s="5" t="s">
        <v>65</v>
      </c>
      <c r="C223" s="4">
        <v>200</v>
      </c>
      <c r="D223" s="4">
        <v>0.1</v>
      </c>
      <c r="E223" s="4"/>
      <c r="F223" s="4">
        <v>9.1</v>
      </c>
      <c r="G223" s="4">
        <v>35</v>
      </c>
    </row>
    <row r="224" spans="1:7" ht="17.25" customHeight="1" x14ac:dyDescent="0.3">
      <c r="A224" s="17">
        <v>1</v>
      </c>
      <c r="B224" s="18" t="s">
        <v>10</v>
      </c>
      <c r="C224" s="17">
        <v>30</v>
      </c>
      <c r="D224" s="17">
        <v>2</v>
      </c>
      <c r="E224" s="17">
        <v>0.3</v>
      </c>
      <c r="F224" s="17">
        <v>14.6</v>
      </c>
      <c r="G224" s="17">
        <v>73</v>
      </c>
    </row>
    <row r="225" spans="1:7" x14ac:dyDescent="0.3">
      <c r="A225" s="2">
        <v>365</v>
      </c>
      <c r="B225" s="1" t="s">
        <v>51</v>
      </c>
      <c r="C225" s="2">
        <v>8</v>
      </c>
      <c r="D225" s="2">
        <v>0.08</v>
      </c>
      <c r="E225" s="2">
        <v>5.7</v>
      </c>
      <c r="F225" s="2">
        <v>0.1</v>
      </c>
      <c r="G225" s="2">
        <v>52.8</v>
      </c>
    </row>
    <row r="226" spans="1:7" x14ac:dyDescent="0.3">
      <c r="A226" s="2">
        <v>38</v>
      </c>
      <c r="B226" s="1" t="s">
        <v>57</v>
      </c>
      <c r="C226" s="2">
        <v>100</v>
      </c>
      <c r="D226" s="2">
        <v>0.4</v>
      </c>
      <c r="E226" s="2">
        <v>0.4</v>
      </c>
      <c r="F226" s="2">
        <v>9.8000000000000007</v>
      </c>
      <c r="G226" s="2">
        <v>47</v>
      </c>
    </row>
    <row r="227" spans="1:7" x14ac:dyDescent="0.3">
      <c r="A227" s="55" t="s">
        <v>17</v>
      </c>
      <c r="B227" s="56"/>
      <c r="C227" s="23"/>
      <c r="D227" s="7">
        <f>SUM(D222:D226)</f>
        <v>9.25</v>
      </c>
      <c r="E227" s="7">
        <f>SUM(E222:E226)</f>
        <v>12.709999999999999</v>
      </c>
      <c r="F227" s="7">
        <f>SUM(F222:F226)</f>
        <v>94.839999999999989</v>
      </c>
      <c r="G227" s="7">
        <f>SUM(G222:G226)</f>
        <v>532.24</v>
      </c>
    </row>
    <row r="228" spans="1:7" ht="17.25" customHeight="1" x14ac:dyDescent="0.3">
      <c r="A228" s="51" t="s">
        <v>125</v>
      </c>
      <c r="B228" s="51"/>
      <c r="C228" s="51"/>
      <c r="D228" s="51"/>
      <c r="E228" s="51"/>
      <c r="F228" s="51"/>
      <c r="G228" s="51"/>
    </row>
    <row r="229" spans="1:7" x14ac:dyDescent="0.3">
      <c r="A229" s="10" t="s">
        <v>96</v>
      </c>
      <c r="B229" s="5" t="s">
        <v>69</v>
      </c>
      <c r="C229" s="4" t="s">
        <v>59</v>
      </c>
      <c r="D229" s="4">
        <v>2.1</v>
      </c>
      <c r="E229" s="4">
        <v>5.6</v>
      </c>
      <c r="F229" s="4">
        <v>12.4</v>
      </c>
      <c r="G229" s="4">
        <v>113</v>
      </c>
    </row>
    <row r="230" spans="1:7" x14ac:dyDescent="0.3">
      <c r="A230" s="9">
        <v>92</v>
      </c>
      <c r="B230" s="5" t="s">
        <v>70</v>
      </c>
      <c r="C230" s="4" t="s">
        <v>11</v>
      </c>
      <c r="D230" s="4">
        <v>14.19</v>
      </c>
      <c r="E230" s="4">
        <v>14.75</v>
      </c>
      <c r="F230" s="4">
        <v>2.63</v>
      </c>
      <c r="G230" s="4">
        <v>200.08</v>
      </c>
    </row>
    <row r="231" spans="1:7" x14ac:dyDescent="0.3">
      <c r="A231" s="4">
        <v>228</v>
      </c>
      <c r="B231" s="5" t="s">
        <v>12</v>
      </c>
      <c r="C231" s="4" t="s">
        <v>45</v>
      </c>
      <c r="D231" s="4">
        <v>5.3</v>
      </c>
      <c r="E231" s="4">
        <v>5.9</v>
      </c>
      <c r="F231" s="4">
        <v>34.229999999999997</v>
      </c>
      <c r="G231" s="4">
        <v>211.6</v>
      </c>
    </row>
    <row r="232" spans="1:7" x14ac:dyDescent="0.3">
      <c r="A232" s="4">
        <v>283</v>
      </c>
      <c r="B232" s="5" t="s">
        <v>65</v>
      </c>
      <c r="C232" s="4">
        <v>200</v>
      </c>
      <c r="D232" s="4">
        <v>0.1</v>
      </c>
      <c r="E232" s="4"/>
      <c r="F232" s="4">
        <v>9.1</v>
      </c>
      <c r="G232" s="4">
        <v>35</v>
      </c>
    </row>
    <row r="233" spans="1:7" ht="17.25" customHeight="1" x14ac:dyDescent="0.3">
      <c r="A233" s="4"/>
      <c r="B233" s="5" t="s">
        <v>10</v>
      </c>
      <c r="C233" s="4">
        <v>20</v>
      </c>
      <c r="D233" s="4">
        <v>1.3</v>
      </c>
      <c r="E233" s="4">
        <v>0.2</v>
      </c>
      <c r="F233" s="4">
        <v>11</v>
      </c>
      <c r="G233" s="4">
        <v>52</v>
      </c>
    </row>
    <row r="234" spans="1:7" x14ac:dyDescent="0.3">
      <c r="A234" s="4"/>
      <c r="B234" s="5" t="s">
        <v>14</v>
      </c>
      <c r="C234" s="4">
        <v>30</v>
      </c>
      <c r="D234" s="4">
        <v>2.4</v>
      </c>
      <c r="E234" s="4">
        <v>0.3</v>
      </c>
      <c r="F234" s="4">
        <v>13.8</v>
      </c>
      <c r="G234" s="4">
        <v>66</v>
      </c>
    </row>
    <row r="235" spans="1:7" ht="18.75" customHeight="1" x14ac:dyDescent="0.3">
      <c r="A235" s="55" t="s">
        <v>15</v>
      </c>
      <c r="B235" s="56"/>
      <c r="C235" s="8"/>
      <c r="D235" s="7">
        <f>SUM(D229:D234)</f>
        <v>25.39</v>
      </c>
      <c r="E235" s="7">
        <f t="shared" ref="E235" si="11">SUM(E229:E234)</f>
        <v>26.75</v>
      </c>
      <c r="F235" s="7">
        <f>SUM(F229:F234)</f>
        <v>83.16</v>
      </c>
      <c r="G235" s="7">
        <f>G230+G231+G232+G233+G234+G229</f>
        <v>677.68000000000006</v>
      </c>
    </row>
    <row r="236" spans="1:7" x14ac:dyDescent="0.3">
      <c r="A236" s="30" t="s">
        <v>16</v>
      </c>
      <c r="B236" s="31"/>
      <c r="C236" s="3"/>
      <c r="D236" s="6">
        <f>D227+D235</f>
        <v>34.64</v>
      </c>
      <c r="E236" s="6">
        <f t="shared" ref="E236:G236" si="12">E227+E235</f>
        <v>39.46</v>
      </c>
      <c r="F236" s="6">
        <f t="shared" si="12"/>
        <v>178</v>
      </c>
      <c r="G236" s="6">
        <f t="shared" si="12"/>
        <v>1209.92</v>
      </c>
    </row>
    <row r="237" spans="1:7" ht="18" customHeight="1" x14ac:dyDescent="0.3"/>
    <row r="238" spans="1:7" ht="18" customHeight="1" x14ac:dyDescent="0.3"/>
    <row r="239" spans="1:7" ht="18" customHeight="1" x14ac:dyDescent="0.3"/>
    <row r="240" spans="1:7" ht="18" customHeight="1" x14ac:dyDescent="0.3"/>
    <row r="241" spans="1:7" ht="18" customHeight="1" x14ac:dyDescent="0.3">
      <c r="A241" t="s">
        <v>119</v>
      </c>
      <c r="E241" s="27"/>
      <c r="F241" s="41" t="s">
        <v>120</v>
      </c>
      <c r="G241" s="41"/>
    </row>
    <row r="242" spans="1:7" ht="18" customHeight="1" x14ac:dyDescent="0.3">
      <c r="A242" t="s">
        <v>129</v>
      </c>
      <c r="E242" s="26"/>
      <c r="F242" s="41" t="s">
        <v>130</v>
      </c>
      <c r="G242" s="41"/>
    </row>
    <row r="243" spans="1:7" ht="15.75" customHeight="1" x14ac:dyDescent="0.3">
      <c r="E243" s="26"/>
      <c r="F243" s="41" t="s">
        <v>131</v>
      </c>
      <c r="G243" s="41"/>
    </row>
    <row r="244" spans="1:7" ht="15" customHeight="1" x14ac:dyDescent="0.3">
      <c r="A244" t="s">
        <v>133</v>
      </c>
      <c r="E244" s="26"/>
      <c r="F244" s="41" t="s">
        <v>132</v>
      </c>
      <c r="G244" s="41"/>
    </row>
    <row r="245" spans="1:7" ht="18" customHeight="1" x14ac:dyDescent="0.3">
      <c r="A245" s="19"/>
      <c r="B245" s="19"/>
      <c r="C245" s="19"/>
      <c r="D245" s="12"/>
      <c r="E245" s="12"/>
      <c r="F245" s="12"/>
      <c r="G245" s="12"/>
    </row>
    <row r="246" spans="1:7" ht="18" customHeight="1" x14ac:dyDescent="0.3">
      <c r="A246" s="19"/>
      <c r="B246" s="19"/>
      <c r="D246" s="32"/>
      <c r="E246" s="32"/>
      <c r="F246" s="12"/>
      <c r="G246" s="12"/>
    </row>
    <row r="248" spans="1:7" x14ac:dyDescent="0.3">
      <c r="A248" s="33" t="s">
        <v>18</v>
      </c>
      <c r="B248" s="54" t="s">
        <v>0</v>
      </c>
      <c r="C248" s="54" t="s">
        <v>1</v>
      </c>
      <c r="D248" s="54" t="s">
        <v>2</v>
      </c>
      <c r="E248" s="54"/>
      <c r="F248" s="35"/>
      <c r="G248" s="20" t="s">
        <v>3</v>
      </c>
    </row>
    <row r="249" spans="1:7" ht="20.399999999999999" x14ac:dyDescent="0.3">
      <c r="A249" s="34"/>
      <c r="B249" s="54"/>
      <c r="C249" s="54"/>
      <c r="D249" s="22" t="s">
        <v>5</v>
      </c>
      <c r="E249" s="22" t="s">
        <v>6</v>
      </c>
      <c r="F249" s="24" t="s">
        <v>7</v>
      </c>
      <c r="G249" s="21" t="s">
        <v>4</v>
      </c>
    </row>
    <row r="250" spans="1:7" x14ac:dyDescent="0.3">
      <c r="A250" s="2">
        <v>1</v>
      </c>
      <c r="B250" s="2">
        <v>2</v>
      </c>
      <c r="C250" s="2">
        <v>3</v>
      </c>
      <c r="D250" s="2">
        <v>4</v>
      </c>
      <c r="E250" s="2">
        <v>5</v>
      </c>
      <c r="F250" s="2">
        <v>6</v>
      </c>
      <c r="G250" s="2">
        <v>7</v>
      </c>
    </row>
    <row r="251" spans="1:7" x14ac:dyDescent="0.3">
      <c r="A251" s="51" t="s">
        <v>121</v>
      </c>
      <c r="B251" s="51"/>
      <c r="C251" s="51"/>
      <c r="D251" s="51"/>
      <c r="E251" s="51"/>
      <c r="F251" s="51"/>
      <c r="G251" s="51"/>
    </row>
    <row r="252" spans="1:7" x14ac:dyDescent="0.3">
      <c r="A252" s="4">
        <v>203</v>
      </c>
      <c r="B252" s="5" t="s">
        <v>71</v>
      </c>
      <c r="C252" s="4" t="s">
        <v>8</v>
      </c>
      <c r="D252" s="4">
        <v>10.68</v>
      </c>
      <c r="E252" s="4">
        <v>9.9700000000000006</v>
      </c>
      <c r="F252" s="4">
        <v>5.33</v>
      </c>
      <c r="G252" s="4">
        <v>153.79</v>
      </c>
    </row>
    <row r="253" spans="1:7" x14ac:dyDescent="0.3">
      <c r="A253" s="4">
        <v>218</v>
      </c>
      <c r="B253" s="5" t="s">
        <v>97</v>
      </c>
      <c r="C253" s="4">
        <v>160</v>
      </c>
      <c r="D253" s="4">
        <v>8.6999999999999993</v>
      </c>
      <c r="E253" s="4">
        <v>9.1999999999999993</v>
      </c>
      <c r="F253" s="4">
        <v>37.299999999999997</v>
      </c>
      <c r="G253" s="4">
        <v>268.5</v>
      </c>
    </row>
    <row r="254" spans="1:7" x14ac:dyDescent="0.3">
      <c r="A254" s="4">
        <v>294</v>
      </c>
      <c r="B254" s="5" t="s">
        <v>21</v>
      </c>
      <c r="C254" s="4" t="s">
        <v>81</v>
      </c>
      <c r="D254" s="4">
        <v>7.0000000000000007E-2</v>
      </c>
      <c r="E254" s="4">
        <v>0.01</v>
      </c>
      <c r="F254" s="4">
        <v>15.31</v>
      </c>
      <c r="G254" s="4">
        <v>61.62</v>
      </c>
    </row>
    <row r="255" spans="1:7" ht="17.25" customHeight="1" x14ac:dyDescent="0.3">
      <c r="A255" s="4">
        <v>1</v>
      </c>
      <c r="B255" s="5" t="s">
        <v>10</v>
      </c>
      <c r="C255" s="4">
        <v>30</v>
      </c>
      <c r="D255" s="4">
        <v>2</v>
      </c>
      <c r="E255" s="4">
        <v>0.3</v>
      </c>
      <c r="F255" s="4">
        <v>14.6</v>
      </c>
      <c r="G255" s="4">
        <v>73</v>
      </c>
    </row>
    <row r="256" spans="1:7" x14ac:dyDescent="0.3">
      <c r="A256" s="4">
        <v>27.01</v>
      </c>
      <c r="B256" s="5" t="s">
        <v>72</v>
      </c>
      <c r="C256" s="4">
        <v>10</v>
      </c>
      <c r="D256" s="4">
        <v>2.6</v>
      </c>
      <c r="E256" s="4">
        <v>2.65</v>
      </c>
      <c r="F256" s="4">
        <v>0.35</v>
      </c>
      <c r="G256" s="4">
        <v>35.56</v>
      </c>
    </row>
    <row r="257" spans="1:7" x14ac:dyDescent="0.3">
      <c r="A257" s="55" t="s">
        <v>17</v>
      </c>
      <c r="B257" s="56"/>
      <c r="C257" s="23"/>
      <c r="D257" s="7">
        <f>SUM(D252:D256)</f>
        <v>24.05</v>
      </c>
      <c r="E257" s="7">
        <f>SUM(E252:E256)</f>
        <v>22.130000000000003</v>
      </c>
      <c r="F257" s="7">
        <f>SUM(F252:F256)</f>
        <v>72.889999999999986</v>
      </c>
      <c r="G257" s="7">
        <f>SUM(G252:G256)</f>
        <v>592.47</v>
      </c>
    </row>
    <row r="258" spans="1:7" x14ac:dyDescent="0.3">
      <c r="A258" s="51" t="s">
        <v>122</v>
      </c>
      <c r="B258" s="51"/>
      <c r="C258" s="51"/>
      <c r="D258" s="51"/>
      <c r="E258" s="51"/>
      <c r="F258" s="51"/>
      <c r="G258" s="51"/>
    </row>
    <row r="259" spans="1:7" ht="18" customHeight="1" x14ac:dyDescent="0.3">
      <c r="A259" s="4">
        <v>4</v>
      </c>
      <c r="B259" s="5" t="s">
        <v>98</v>
      </c>
      <c r="C259" s="4">
        <v>60</v>
      </c>
      <c r="D259" s="4">
        <v>0.5</v>
      </c>
      <c r="E259" s="4">
        <v>3.04</v>
      </c>
      <c r="F259" s="4">
        <v>3.19</v>
      </c>
      <c r="G259" s="4">
        <v>42.01</v>
      </c>
    </row>
    <row r="260" spans="1:7" x14ac:dyDescent="0.3">
      <c r="A260" s="4">
        <v>43</v>
      </c>
      <c r="B260" s="5" t="s">
        <v>99</v>
      </c>
      <c r="C260" s="4" t="s">
        <v>59</v>
      </c>
      <c r="D260" s="4">
        <v>1.93</v>
      </c>
      <c r="E260" s="4">
        <v>6.34</v>
      </c>
      <c r="F260" s="4">
        <v>10.050000000000001</v>
      </c>
      <c r="G260" s="4">
        <v>104.16</v>
      </c>
    </row>
    <row r="261" spans="1:7" x14ac:dyDescent="0.3">
      <c r="A261" s="4">
        <v>174</v>
      </c>
      <c r="B261" s="5" t="s">
        <v>73</v>
      </c>
      <c r="C261" s="4" t="s">
        <v>8</v>
      </c>
      <c r="D261" s="4">
        <v>8.9499999999999993</v>
      </c>
      <c r="E261" s="4">
        <v>5.48</v>
      </c>
      <c r="F261" s="4">
        <v>9.16</v>
      </c>
      <c r="G261" s="4">
        <v>121.07</v>
      </c>
    </row>
    <row r="262" spans="1:7" x14ac:dyDescent="0.3">
      <c r="A262" s="4">
        <v>138.21</v>
      </c>
      <c r="B262" s="5" t="s">
        <v>64</v>
      </c>
      <c r="C262" s="4">
        <v>180</v>
      </c>
      <c r="D262" s="4">
        <v>3.83</v>
      </c>
      <c r="E262" s="4">
        <v>7.27</v>
      </c>
      <c r="F262" s="4">
        <v>27.99</v>
      </c>
      <c r="G262" s="4">
        <v>192.51</v>
      </c>
    </row>
    <row r="263" spans="1:7" x14ac:dyDescent="0.3">
      <c r="A263" s="4">
        <v>283</v>
      </c>
      <c r="B263" s="5" t="s">
        <v>61</v>
      </c>
      <c r="C263" s="4">
        <v>200</v>
      </c>
      <c r="D263" s="4">
        <v>0.63</v>
      </c>
      <c r="E263" s="4"/>
      <c r="F263" s="4">
        <v>27.9</v>
      </c>
      <c r="G263" s="4">
        <v>114</v>
      </c>
    </row>
    <row r="264" spans="1:7" ht="17.25" customHeight="1" x14ac:dyDescent="0.3">
      <c r="A264" s="4"/>
      <c r="B264" s="5" t="s">
        <v>10</v>
      </c>
      <c r="C264" s="4">
        <v>20</v>
      </c>
      <c r="D264" s="4">
        <v>1.3</v>
      </c>
      <c r="E264" s="4">
        <v>0.2</v>
      </c>
      <c r="F264" s="4">
        <v>11</v>
      </c>
      <c r="G264" s="4">
        <v>52</v>
      </c>
    </row>
    <row r="265" spans="1:7" x14ac:dyDescent="0.3">
      <c r="A265" s="4"/>
      <c r="B265" s="5" t="s">
        <v>14</v>
      </c>
      <c r="C265" s="4">
        <v>30</v>
      </c>
      <c r="D265" s="4">
        <v>2.4</v>
      </c>
      <c r="E265" s="4">
        <v>0.3</v>
      </c>
      <c r="F265" s="4">
        <v>13.8</v>
      </c>
      <c r="G265" s="4">
        <v>66</v>
      </c>
    </row>
    <row r="266" spans="1:7" x14ac:dyDescent="0.3">
      <c r="A266" s="55" t="s">
        <v>15</v>
      </c>
      <c r="B266" s="56"/>
      <c r="C266" s="8"/>
      <c r="D266" s="7">
        <f>SUM(D259:D265)</f>
        <v>19.54</v>
      </c>
      <c r="E266" s="7">
        <f t="shared" ref="E266:G266" si="13">SUM(E259:E265)</f>
        <v>22.63</v>
      </c>
      <c r="F266" s="7">
        <f t="shared" si="13"/>
        <v>103.08999999999999</v>
      </c>
      <c r="G266" s="7">
        <f t="shared" si="13"/>
        <v>691.75</v>
      </c>
    </row>
    <row r="267" spans="1:7" ht="18" customHeight="1" x14ac:dyDescent="0.3">
      <c r="A267" s="30" t="s">
        <v>16</v>
      </c>
      <c r="B267" s="31"/>
      <c r="C267" s="3"/>
      <c r="D267" s="6">
        <f>D257+D266</f>
        <v>43.59</v>
      </c>
      <c r="E267" s="6">
        <f t="shared" ref="E267:G267" si="14">E257+E266</f>
        <v>44.760000000000005</v>
      </c>
      <c r="F267" s="6">
        <f t="shared" si="14"/>
        <v>175.97999999999996</v>
      </c>
      <c r="G267" s="6">
        <f t="shared" si="14"/>
        <v>1284.22</v>
      </c>
    </row>
    <row r="272" spans="1:7" ht="18" customHeight="1" x14ac:dyDescent="0.3">
      <c r="A272" t="s">
        <v>119</v>
      </c>
      <c r="E272" s="27"/>
      <c r="F272" s="41" t="s">
        <v>120</v>
      </c>
      <c r="G272" s="41"/>
    </row>
    <row r="273" spans="1:7" ht="18" customHeight="1" x14ac:dyDescent="0.3">
      <c r="A273" t="s">
        <v>129</v>
      </c>
      <c r="E273" s="26"/>
      <c r="F273" s="41" t="s">
        <v>130</v>
      </c>
      <c r="G273" s="41"/>
    </row>
    <row r="274" spans="1:7" ht="15.75" customHeight="1" x14ac:dyDescent="0.3">
      <c r="E274" s="26"/>
      <c r="F274" s="41" t="s">
        <v>131</v>
      </c>
      <c r="G274" s="41"/>
    </row>
    <row r="275" spans="1:7" ht="15" customHeight="1" x14ac:dyDescent="0.3">
      <c r="A275" t="s">
        <v>133</v>
      </c>
      <c r="E275" s="26"/>
      <c r="F275" s="41" t="s">
        <v>132</v>
      </c>
      <c r="G275" s="41"/>
    </row>
    <row r="276" spans="1:7" ht="18" customHeight="1" x14ac:dyDescent="0.3">
      <c r="A276" s="19"/>
      <c r="B276" s="19"/>
      <c r="C276" s="19"/>
      <c r="D276" s="12"/>
      <c r="E276" s="12"/>
      <c r="F276" s="12"/>
      <c r="G276" s="12"/>
    </row>
    <row r="277" spans="1:7" ht="18" customHeight="1" x14ac:dyDescent="0.3">
      <c r="A277" s="19"/>
      <c r="B277" s="19"/>
      <c r="D277" s="32"/>
      <c r="E277" s="32"/>
      <c r="F277" s="12"/>
      <c r="G277" s="12"/>
    </row>
    <row r="279" spans="1:7" x14ac:dyDescent="0.3">
      <c r="A279" s="33" t="s">
        <v>18</v>
      </c>
      <c r="B279" s="54" t="s">
        <v>0</v>
      </c>
      <c r="C279" s="54" t="s">
        <v>1</v>
      </c>
      <c r="D279" s="54" t="s">
        <v>2</v>
      </c>
      <c r="E279" s="54"/>
      <c r="F279" s="35"/>
      <c r="G279" s="20" t="s">
        <v>3</v>
      </c>
    </row>
    <row r="280" spans="1:7" ht="18" customHeight="1" x14ac:dyDescent="0.3">
      <c r="A280" s="34"/>
      <c r="B280" s="54"/>
      <c r="C280" s="54"/>
      <c r="D280" s="22" t="s">
        <v>5</v>
      </c>
      <c r="E280" s="22" t="s">
        <v>6</v>
      </c>
      <c r="F280" s="24" t="s">
        <v>7</v>
      </c>
      <c r="G280" s="21" t="s">
        <v>4</v>
      </c>
    </row>
    <row r="281" spans="1:7" x14ac:dyDescent="0.3">
      <c r="A281" s="2">
        <v>1</v>
      </c>
      <c r="B281" s="2">
        <v>2</v>
      </c>
      <c r="C281" s="2">
        <v>3</v>
      </c>
      <c r="D281" s="2">
        <v>4</v>
      </c>
      <c r="E281" s="2">
        <v>5</v>
      </c>
      <c r="F281" s="2">
        <v>6</v>
      </c>
      <c r="G281" s="2">
        <v>7</v>
      </c>
    </row>
    <row r="282" spans="1:7" x14ac:dyDescent="0.3">
      <c r="A282" s="51" t="s">
        <v>124</v>
      </c>
      <c r="B282" s="51"/>
      <c r="C282" s="51"/>
      <c r="D282" s="51"/>
      <c r="E282" s="51"/>
      <c r="F282" s="51"/>
      <c r="G282" s="51"/>
    </row>
    <row r="283" spans="1:7" x14ac:dyDescent="0.3">
      <c r="A283" s="4">
        <v>102</v>
      </c>
      <c r="B283" s="5" t="s">
        <v>74</v>
      </c>
      <c r="C283" s="4" t="s">
        <v>45</v>
      </c>
      <c r="D283" s="4">
        <v>4.95</v>
      </c>
      <c r="E283" s="4">
        <v>6.3</v>
      </c>
      <c r="F283" s="4">
        <v>26.53</v>
      </c>
      <c r="G283" s="4">
        <v>182.3</v>
      </c>
    </row>
    <row r="284" spans="1:7" x14ac:dyDescent="0.3">
      <c r="A284" s="4">
        <v>283</v>
      </c>
      <c r="B284" s="5" t="s">
        <v>13</v>
      </c>
      <c r="C284" s="4">
        <v>200</v>
      </c>
      <c r="D284" s="4">
        <v>0.1</v>
      </c>
      <c r="E284" s="4"/>
      <c r="F284" s="4">
        <v>9.1</v>
      </c>
      <c r="G284" s="4">
        <v>35</v>
      </c>
    </row>
    <row r="285" spans="1:7" ht="18" customHeight="1" x14ac:dyDescent="0.3">
      <c r="A285" s="17">
        <v>1</v>
      </c>
      <c r="B285" s="18" t="s">
        <v>10</v>
      </c>
      <c r="C285" s="17">
        <v>30</v>
      </c>
      <c r="D285" s="17">
        <v>2</v>
      </c>
      <c r="E285" s="17">
        <v>0.3</v>
      </c>
      <c r="F285" s="17">
        <v>14.6</v>
      </c>
      <c r="G285" s="17">
        <v>73</v>
      </c>
    </row>
    <row r="286" spans="1:7" x14ac:dyDescent="0.3">
      <c r="A286" s="2">
        <v>365</v>
      </c>
      <c r="B286" s="1" t="s">
        <v>51</v>
      </c>
      <c r="C286" s="2">
        <v>10</v>
      </c>
      <c r="D286" s="2">
        <v>0.08</v>
      </c>
      <c r="E286" s="2">
        <v>7.2</v>
      </c>
      <c r="F286" s="2">
        <v>0.1</v>
      </c>
      <c r="G286" s="2">
        <v>66</v>
      </c>
    </row>
    <row r="287" spans="1:7" x14ac:dyDescent="0.3">
      <c r="A287" s="2">
        <v>42</v>
      </c>
      <c r="B287" s="1" t="s">
        <v>72</v>
      </c>
      <c r="C287" s="2">
        <v>10</v>
      </c>
      <c r="D287" s="2">
        <v>2.6</v>
      </c>
      <c r="E287" s="2">
        <v>2.65</v>
      </c>
      <c r="F287" s="2">
        <v>0.35</v>
      </c>
      <c r="G287" s="2">
        <v>35.56</v>
      </c>
    </row>
    <row r="288" spans="1:7" x14ac:dyDescent="0.3">
      <c r="A288" s="2">
        <v>476.01</v>
      </c>
      <c r="B288" s="1" t="s">
        <v>126</v>
      </c>
      <c r="C288" s="2">
        <v>100</v>
      </c>
      <c r="D288" s="2">
        <v>3.2</v>
      </c>
      <c r="E288" s="2">
        <v>3.2</v>
      </c>
      <c r="F288" s="2">
        <v>9.1999999999999993</v>
      </c>
      <c r="G288" s="2">
        <v>80</v>
      </c>
    </row>
    <row r="289" spans="1:7" x14ac:dyDescent="0.3">
      <c r="A289" s="55" t="s">
        <v>17</v>
      </c>
      <c r="B289" s="56"/>
      <c r="C289" s="23"/>
      <c r="D289" s="7">
        <f>D283+D284+D285+D286+D288+D287</f>
        <v>12.93</v>
      </c>
      <c r="E289" s="7">
        <f>E283+E284+E285+E286+E288+E287</f>
        <v>19.649999999999999</v>
      </c>
      <c r="F289" s="7">
        <f>F283+F284+F285+F286+F288+F287</f>
        <v>59.88</v>
      </c>
      <c r="G289" s="7">
        <f>G283+G284+G285+G286+G288+G287</f>
        <v>471.86</v>
      </c>
    </row>
    <row r="290" spans="1:7" x14ac:dyDescent="0.3">
      <c r="A290" s="51" t="s">
        <v>125</v>
      </c>
      <c r="B290" s="51"/>
      <c r="C290" s="51"/>
      <c r="D290" s="51"/>
      <c r="E290" s="51"/>
      <c r="F290" s="51"/>
      <c r="G290" s="51"/>
    </row>
    <row r="291" spans="1:7" x14ac:dyDescent="0.3">
      <c r="A291" s="4">
        <v>63</v>
      </c>
      <c r="B291" s="5" t="s">
        <v>100</v>
      </c>
      <c r="C291" s="4" t="s">
        <v>55</v>
      </c>
      <c r="D291" s="10" t="s">
        <v>101</v>
      </c>
      <c r="E291" s="10" t="s">
        <v>102</v>
      </c>
      <c r="F291" s="10" t="s">
        <v>103</v>
      </c>
      <c r="G291" s="10" t="s">
        <v>104</v>
      </c>
    </row>
    <row r="292" spans="1:7" x14ac:dyDescent="0.3">
      <c r="A292" s="4">
        <v>209</v>
      </c>
      <c r="B292" s="5" t="s">
        <v>63</v>
      </c>
      <c r="C292" s="4" t="s">
        <v>24</v>
      </c>
      <c r="D292" s="10" t="s">
        <v>105</v>
      </c>
      <c r="E292" s="10" t="s">
        <v>106</v>
      </c>
      <c r="F292" s="10" t="s">
        <v>107</v>
      </c>
      <c r="G292" s="10" t="s">
        <v>108</v>
      </c>
    </row>
    <row r="293" spans="1:7" x14ac:dyDescent="0.3">
      <c r="A293" s="4">
        <v>225</v>
      </c>
      <c r="B293" s="5" t="s">
        <v>9</v>
      </c>
      <c r="C293" s="4">
        <v>160</v>
      </c>
      <c r="D293" s="9">
        <v>3.96</v>
      </c>
      <c r="E293" s="9">
        <v>5.8</v>
      </c>
      <c r="F293" s="4">
        <v>40.28</v>
      </c>
      <c r="G293" s="4">
        <v>229.4</v>
      </c>
    </row>
    <row r="294" spans="1:7" x14ac:dyDescent="0.3">
      <c r="A294" s="4">
        <v>294</v>
      </c>
      <c r="B294" s="5" t="s">
        <v>50</v>
      </c>
      <c r="C294" s="4">
        <v>200</v>
      </c>
      <c r="D294" s="10" t="s">
        <v>75</v>
      </c>
      <c r="E294" s="10" t="s">
        <v>75</v>
      </c>
      <c r="F294" s="10" t="s">
        <v>117</v>
      </c>
      <c r="G294" s="10" t="s">
        <v>118</v>
      </c>
    </row>
    <row r="295" spans="1:7" ht="18" customHeight="1" x14ac:dyDescent="0.3">
      <c r="A295" s="4"/>
      <c r="B295" s="5" t="s">
        <v>10</v>
      </c>
      <c r="C295" s="4">
        <v>20</v>
      </c>
      <c r="D295" s="10" t="s">
        <v>109</v>
      </c>
      <c r="E295" s="10" t="s">
        <v>111</v>
      </c>
      <c r="F295" s="10" t="s">
        <v>113</v>
      </c>
      <c r="G295" s="10" t="s">
        <v>115</v>
      </c>
    </row>
    <row r="296" spans="1:7" x14ac:dyDescent="0.3">
      <c r="A296" s="4"/>
      <c r="B296" s="5" t="s">
        <v>14</v>
      </c>
      <c r="C296" s="4">
        <v>30</v>
      </c>
      <c r="D296" s="10" t="s">
        <v>110</v>
      </c>
      <c r="E296" s="10" t="s">
        <v>112</v>
      </c>
      <c r="F296" s="10" t="s">
        <v>114</v>
      </c>
      <c r="G296" s="10" t="s">
        <v>116</v>
      </c>
    </row>
    <row r="297" spans="1:7" x14ac:dyDescent="0.3">
      <c r="A297" s="55" t="s">
        <v>15</v>
      </c>
      <c r="B297" s="56"/>
      <c r="C297" s="8"/>
      <c r="D297" s="7">
        <f>D291+D292+D293+D294+D295+D296</f>
        <v>25.64</v>
      </c>
      <c r="E297" s="7">
        <f t="shared" ref="E297:G297" si="15">E291+E292+E293+E294+E295+E296</f>
        <v>21.970000000000002</v>
      </c>
      <c r="F297" s="7">
        <f t="shared" si="15"/>
        <v>122.24</v>
      </c>
      <c r="G297" s="7">
        <f t="shared" si="15"/>
        <v>792.53</v>
      </c>
    </row>
    <row r="298" spans="1:7" x14ac:dyDescent="0.3">
      <c r="A298" s="30" t="s">
        <v>16</v>
      </c>
      <c r="B298" s="31"/>
      <c r="C298" s="3"/>
      <c r="D298" s="6">
        <f>D289+D297</f>
        <v>38.57</v>
      </c>
      <c r="E298" s="6">
        <f t="shared" ref="E298:G298" si="16">E289+E297</f>
        <v>41.620000000000005</v>
      </c>
      <c r="F298" s="6">
        <f t="shared" si="16"/>
        <v>182.12</v>
      </c>
      <c r="G298" s="6">
        <f t="shared" si="16"/>
        <v>1264.3899999999999</v>
      </c>
    </row>
    <row r="299" spans="1:7" x14ac:dyDescent="0.3">
      <c r="A299" s="19"/>
      <c r="B299" s="19"/>
      <c r="C299" s="11"/>
      <c r="D299" s="12"/>
      <c r="E299" s="12"/>
      <c r="F299" s="12"/>
      <c r="G299" s="12"/>
    </row>
    <row r="300" spans="1:7" x14ac:dyDescent="0.3">
      <c r="A300" s="19"/>
      <c r="B300" s="19"/>
      <c r="C300" s="11"/>
      <c r="D300" s="12"/>
      <c r="E300" s="12"/>
      <c r="F300" s="12"/>
      <c r="G300" s="12"/>
    </row>
    <row r="301" spans="1:7" x14ac:dyDescent="0.3">
      <c r="A301" s="19"/>
      <c r="B301" s="19"/>
      <c r="C301" s="11"/>
      <c r="D301" s="12"/>
      <c r="E301" s="12"/>
      <c r="F301" s="12"/>
      <c r="G301" s="12"/>
    </row>
    <row r="302" spans="1:7" x14ac:dyDescent="0.3">
      <c r="A302" s="19"/>
      <c r="B302" s="19"/>
      <c r="C302" s="11"/>
      <c r="D302" s="12"/>
      <c r="E302" s="12"/>
      <c r="F302" s="12"/>
      <c r="G302" s="12"/>
    </row>
    <row r="303" spans="1:7" x14ac:dyDescent="0.3">
      <c r="A303" s="19"/>
      <c r="B303" s="19"/>
      <c r="C303" s="11"/>
      <c r="D303" s="12"/>
      <c r="E303" s="12"/>
      <c r="F303" s="12"/>
      <c r="G303" s="12"/>
    </row>
    <row r="304" spans="1:7" ht="18" customHeight="1" x14ac:dyDescent="0.3">
      <c r="A304" t="s">
        <v>119</v>
      </c>
      <c r="E304" s="27"/>
      <c r="F304" s="41" t="s">
        <v>120</v>
      </c>
      <c r="G304" s="41"/>
    </row>
    <row r="305" spans="1:7" ht="18" customHeight="1" x14ac:dyDescent="0.3">
      <c r="A305" t="s">
        <v>129</v>
      </c>
      <c r="E305" s="26"/>
      <c r="F305" s="41" t="s">
        <v>130</v>
      </c>
      <c r="G305" s="41"/>
    </row>
    <row r="306" spans="1:7" ht="15.75" customHeight="1" x14ac:dyDescent="0.3">
      <c r="E306" s="26"/>
      <c r="F306" s="41" t="s">
        <v>131</v>
      </c>
      <c r="G306" s="41"/>
    </row>
    <row r="307" spans="1:7" ht="15" customHeight="1" x14ac:dyDescent="0.3">
      <c r="A307" t="s">
        <v>133</v>
      </c>
      <c r="E307" s="26"/>
      <c r="F307" s="41" t="s">
        <v>132</v>
      </c>
      <c r="G307" s="41"/>
    </row>
    <row r="308" spans="1:7" x14ac:dyDescent="0.3">
      <c r="E308" s="26"/>
      <c r="F308" s="26"/>
      <c r="G308" s="26"/>
    </row>
    <row r="309" spans="1:7" ht="15.6" x14ac:dyDescent="0.3">
      <c r="C309" s="50"/>
      <c r="D309" s="50"/>
    </row>
    <row r="311" spans="1:7" x14ac:dyDescent="0.3">
      <c r="A311" s="33" t="s">
        <v>18</v>
      </c>
      <c r="B311" s="33" t="s">
        <v>0</v>
      </c>
      <c r="C311" s="33" t="s">
        <v>1</v>
      </c>
      <c r="D311" s="35" t="s">
        <v>2</v>
      </c>
      <c r="E311" s="36"/>
      <c r="F311" s="37"/>
      <c r="G311" s="20" t="s">
        <v>3</v>
      </c>
    </row>
    <row r="312" spans="1:7" ht="20.399999999999999" x14ac:dyDescent="0.3">
      <c r="A312" s="34"/>
      <c r="B312" s="34"/>
      <c r="C312" s="34"/>
      <c r="D312" s="22" t="s">
        <v>5</v>
      </c>
      <c r="E312" s="22" t="s">
        <v>6</v>
      </c>
      <c r="F312" s="22" t="s">
        <v>7</v>
      </c>
      <c r="G312" s="21" t="s">
        <v>4</v>
      </c>
    </row>
    <row r="313" spans="1:7" x14ac:dyDescent="0.3">
      <c r="A313" s="2">
        <v>1</v>
      </c>
      <c r="B313" s="2">
        <v>2</v>
      </c>
      <c r="C313" s="2">
        <v>3</v>
      </c>
      <c r="D313" s="2">
        <v>4</v>
      </c>
      <c r="E313" s="2">
        <v>5</v>
      </c>
      <c r="F313" s="2">
        <v>6</v>
      </c>
      <c r="G313" s="2">
        <v>7</v>
      </c>
    </row>
    <row r="314" spans="1:7" x14ac:dyDescent="0.3">
      <c r="A314" s="38" t="s">
        <v>121</v>
      </c>
      <c r="B314" s="39"/>
      <c r="C314" s="39"/>
      <c r="D314" s="39"/>
      <c r="E314" s="39"/>
      <c r="F314" s="39"/>
      <c r="G314" s="40"/>
    </row>
    <row r="315" spans="1:7" x14ac:dyDescent="0.3">
      <c r="A315" s="4">
        <v>189</v>
      </c>
      <c r="B315" s="5" t="s">
        <v>46</v>
      </c>
      <c r="C315" s="4" t="s">
        <v>24</v>
      </c>
      <c r="D315" s="4">
        <v>10.07</v>
      </c>
      <c r="E315" s="4">
        <v>13</v>
      </c>
      <c r="F315" s="4">
        <v>10.37</v>
      </c>
      <c r="G315" s="4">
        <v>199.33</v>
      </c>
    </row>
    <row r="316" spans="1:7" x14ac:dyDescent="0.3">
      <c r="A316" s="4">
        <v>222</v>
      </c>
      <c r="B316" s="5" t="s">
        <v>78</v>
      </c>
      <c r="C316" s="4">
        <v>180</v>
      </c>
      <c r="D316" s="4">
        <v>7.8</v>
      </c>
      <c r="E316" s="4">
        <v>7.7</v>
      </c>
      <c r="F316" s="4">
        <v>46.9</v>
      </c>
      <c r="G316" s="4">
        <v>289.3</v>
      </c>
    </row>
    <row r="317" spans="1:7" x14ac:dyDescent="0.3">
      <c r="A317" s="4">
        <v>274</v>
      </c>
      <c r="B317" s="5" t="s">
        <v>47</v>
      </c>
      <c r="C317" s="4">
        <v>200</v>
      </c>
      <c r="D317" s="4">
        <v>0.2</v>
      </c>
      <c r="E317" s="4"/>
      <c r="F317" s="4">
        <v>10</v>
      </c>
      <c r="G317" s="4">
        <v>38</v>
      </c>
    </row>
    <row r="318" spans="1:7" x14ac:dyDescent="0.3">
      <c r="A318" s="4">
        <v>1</v>
      </c>
      <c r="B318" s="5" t="s">
        <v>10</v>
      </c>
      <c r="C318" s="4">
        <v>30</v>
      </c>
      <c r="D318" s="4">
        <v>2</v>
      </c>
      <c r="E318" s="4">
        <v>0.3</v>
      </c>
      <c r="F318" s="4">
        <v>14.6</v>
      </c>
      <c r="G318" s="4">
        <v>73</v>
      </c>
    </row>
    <row r="319" spans="1:7" x14ac:dyDescent="0.3">
      <c r="A319" s="28" t="s">
        <v>23</v>
      </c>
      <c r="B319" s="49"/>
      <c r="C319" s="29"/>
      <c r="D319" s="7">
        <f>D315+D316+D317+D318</f>
        <v>20.07</v>
      </c>
      <c r="E319" s="7">
        <f t="shared" ref="E319:G319" si="17">E315+E316+E317+E318</f>
        <v>21</v>
      </c>
      <c r="F319" s="7">
        <f t="shared" si="17"/>
        <v>81.86999999999999</v>
      </c>
      <c r="G319" s="7">
        <f t="shared" si="17"/>
        <v>599.63</v>
      </c>
    </row>
    <row r="320" spans="1:7" x14ac:dyDescent="0.3">
      <c r="A320" s="38" t="s">
        <v>122</v>
      </c>
      <c r="B320" s="39"/>
      <c r="C320" s="39"/>
      <c r="D320" s="39"/>
      <c r="E320" s="39"/>
      <c r="F320" s="39"/>
      <c r="G320" s="40"/>
    </row>
    <row r="321" spans="1:7" x14ac:dyDescent="0.3">
      <c r="A321" s="4">
        <v>63</v>
      </c>
      <c r="B321" s="5" t="s">
        <v>79</v>
      </c>
      <c r="C321" s="4" t="s">
        <v>59</v>
      </c>
      <c r="D321" s="4">
        <v>2.09</v>
      </c>
      <c r="E321" s="4">
        <v>6.33</v>
      </c>
      <c r="F321" s="4">
        <v>10.67</v>
      </c>
      <c r="G321" s="4">
        <v>107.83</v>
      </c>
    </row>
    <row r="322" spans="1:7" x14ac:dyDescent="0.3">
      <c r="A322" s="4">
        <v>219</v>
      </c>
      <c r="B322" s="5" t="s">
        <v>80</v>
      </c>
      <c r="C322" s="4" t="s">
        <v>48</v>
      </c>
      <c r="D322" s="4">
        <v>10.37</v>
      </c>
      <c r="E322" s="4">
        <v>5.74</v>
      </c>
      <c r="F322" s="4">
        <v>5.36</v>
      </c>
      <c r="G322" s="4">
        <v>114.49</v>
      </c>
    </row>
    <row r="323" spans="1:7" x14ac:dyDescent="0.3">
      <c r="A323" s="4">
        <v>227</v>
      </c>
      <c r="B323" s="5" t="s">
        <v>49</v>
      </c>
      <c r="C323" s="4">
        <v>180</v>
      </c>
      <c r="D323" s="4">
        <v>7.36</v>
      </c>
      <c r="E323" s="4">
        <v>7.06</v>
      </c>
      <c r="F323" s="4">
        <v>47.1</v>
      </c>
      <c r="G323" s="4">
        <v>253.35</v>
      </c>
    </row>
    <row r="324" spans="1:7" x14ac:dyDescent="0.3">
      <c r="A324" s="4">
        <v>294</v>
      </c>
      <c r="B324" s="5" t="s">
        <v>50</v>
      </c>
      <c r="C324" s="4">
        <v>200</v>
      </c>
      <c r="D324" s="4">
        <v>0.16</v>
      </c>
      <c r="E324" s="4">
        <v>0.16</v>
      </c>
      <c r="F324" s="4">
        <v>18.89</v>
      </c>
      <c r="G324" s="4">
        <v>78.650000000000006</v>
      </c>
    </row>
    <row r="325" spans="1:7" x14ac:dyDescent="0.3">
      <c r="A325" s="4"/>
      <c r="B325" s="5" t="s">
        <v>10</v>
      </c>
      <c r="C325" s="4">
        <v>50</v>
      </c>
      <c r="D325" s="4">
        <v>3.25</v>
      </c>
      <c r="E325" s="4">
        <v>0.5</v>
      </c>
      <c r="F325" s="4">
        <v>27.5</v>
      </c>
      <c r="G325" s="4">
        <v>130</v>
      </c>
    </row>
    <row r="326" spans="1:7" x14ac:dyDescent="0.3">
      <c r="A326" s="4"/>
      <c r="B326" s="5" t="s">
        <v>14</v>
      </c>
      <c r="C326" s="4">
        <v>30</v>
      </c>
      <c r="D326" s="4">
        <v>2.4</v>
      </c>
      <c r="E326" s="4">
        <v>0.3</v>
      </c>
      <c r="F326" s="4">
        <v>13.8</v>
      </c>
      <c r="G326" s="4">
        <v>66</v>
      </c>
    </row>
    <row r="327" spans="1:7" x14ac:dyDescent="0.3">
      <c r="A327" s="23" t="s">
        <v>25</v>
      </c>
      <c r="B327" s="23"/>
      <c r="C327" s="23"/>
      <c r="D327" s="7">
        <f>SUM(D321:D326)</f>
        <v>25.63</v>
      </c>
      <c r="E327" s="7">
        <f t="shared" ref="E327:F327" si="18">SUM(E321:E326)</f>
        <v>20.09</v>
      </c>
      <c r="F327" s="7">
        <f t="shared" si="18"/>
        <v>123.32000000000001</v>
      </c>
      <c r="G327" s="7">
        <f>G321+G322+G323+G324+G325+G326</f>
        <v>750.31999999999994</v>
      </c>
    </row>
    <row r="328" spans="1:7" x14ac:dyDescent="0.3">
      <c r="A328" s="30" t="s">
        <v>26</v>
      </c>
      <c r="B328" s="47"/>
      <c r="C328" s="31"/>
      <c r="D328" s="6">
        <f>D319+D327</f>
        <v>45.7</v>
      </c>
      <c r="E328" s="6">
        <f t="shared" ref="E328:G328" si="19">E319+E327</f>
        <v>41.09</v>
      </c>
      <c r="F328" s="6">
        <f t="shared" si="19"/>
        <v>205.19</v>
      </c>
      <c r="G328" s="6">
        <f t="shared" si="19"/>
        <v>1349.9499999999998</v>
      </c>
    </row>
    <row r="329" spans="1:7" x14ac:dyDescent="0.3">
      <c r="A329" s="19"/>
      <c r="B329" s="19"/>
      <c r="C329" s="19"/>
      <c r="D329" s="12"/>
      <c r="E329" s="12"/>
      <c r="F329" s="12"/>
      <c r="G329" s="12"/>
    </row>
    <row r="330" spans="1:7" x14ac:dyDescent="0.3">
      <c r="A330" s="19"/>
      <c r="B330" s="19"/>
      <c r="C330" s="19"/>
      <c r="D330" s="12"/>
      <c r="E330" s="12"/>
      <c r="F330" s="12"/>
      <c r="G330" s="12"/>
    </row>
    <row r="331" spans="1:7" x14ac:dyDescent="0.3">
      <c r="A331" s="19"/>
      <c r="B331" s="19"/>
      <c r="C331" s="19"/>
      <c r="D331" s="12"/>
      <c r="E331" s="12"/>
      <c r="F331" s="12"/>
      <c r="G331" s="12"/>
    </row>
    <row r="332" spans="1:7" x14ac:dyDescent="0.3">
      <c r="A332" s="19"/>
      <c r="B332" s="19"/>
      <c r="C332" s="19"/>
      <c r="D332" s="12"/>
      <c r="E332" s="12"/>
      <c r="F332" s="12"/>
      <c r="G332" s="12"/>
    </row>
    <row r="333" spans="1:7" x14ac:dyDescent="0.3">
      <c r="A333" s="19"/>
      <c r="B333" s="19"/>
      <c r="C333" s="19"/>
      <c r="D333" s="12"/>
      <c r="E333" s="12"/>
      <c r="F333" s="12"/>
      <c r="G333" s="12"/>
    </row>
    <row r="334" spans="1:7" x14ac:dyDescent="0.3">
      <c r="A334" s="19"/>
      <c r="B334" s="19"/>
      <c r="C334" s="19"/>
      <c r="D334" s="12"/>
      <c r="E334" s="12"/>
      <c r="F334" s="12"/>
      <c r="G334" s="12"/>
    </row>
    <row r="335" spans="1:7" ht="18" customHeight="1" x14ac:dyDescent="0.3">
      <c r="A335" t="s">
        <v>119</v>
      </c>
      <c r="E335" s="27"/>
      <c r="F335" s="41" t="s">
        <v>120</v>
      </c>
      <c r="G335" s="41"/>
    </row>
    <row r="336" spans="1:7" ht="18" customHeight="1" x14ac:dyDescent="0.3">
      <c r="A336" t="s">
        <v>129</v>
      </c>
      <c r="E336" s="26"/>
      <c r="F336" s="41" t="s">
        <v>130</v>
      </c>
      <c r="G336" s="41"/>
    </row>
    <row r="337" spans="1:7" ht="15.75" customHeight="1" x14ac:dyDescent="0.3">
      <c r="E337" s="26"/>
      <c r="F337" s="41" t="s">
        <v>131</v>
      </c>
      <c r="G337" s="41"/>
    </row>
    <row r="338" spans="1:7" ht="15" customHeight="1" x14ac:dyDescent="0.3">
      <c r="A338" t="s">
        <v>133</v>
      </c>
      <c r="E338" s="26"/>
      <c r="F338" s="41" t="s">
        <v>132</v>
      </c>
      <c r="G338" s="41"/>
    </row>
    <row r="339" spans="1:7" x14ac:dyDescent="0.3">
      <c r="A339" s="19"/>
      <c r="B339" s="19"/>
      <c r="C339" s="19"/>
      <c r="D339" s="12"/>
      <c r="E339" s="12"/>
      <c r="F339" s="12"/>
      <c r="G339" s="12"/>
    </row>
    <row r="340" spans="1:7" ht="15.6" x14ac:dyDescent="0.3">
      <c r="A340" s="19"/>
      <c r="B340" s="19"/>
      <c r="D340" s="32"/>
      <c r="E340" s="32"/>
      <c r="F340" s="12"/>
      <c r="G340" s="12"/>
    </row>
    <row r="341" spans="1:7" x14ac:dyDescent="0.3">
      <c r="A341" s="19"/>
      <c r="B341" s="19"/>
      <c r="C341" s="19"/>
      <c r="D341" s="12"/>
      <c r="E341" s="12"/>
      <c r="F341" s="12"/>
      <c r="G341" s="12"/>
    </row>
    <row r="342" spans="1:7" x14ac:dyDescent="0.3">
      <c r="A342" s="33" t="s">
        <v>18</v>
      </c>
      <c r="B342" s="33" t="s">
        <v>0</v>
      </c>
      <c r="C342" s="33" t="s">
        <v>1</v>
      </c>
      <c r="D342" s="35" t="s">
        <v>2</v>
      </c>
      <c r="E342" s="36"/>
      <c r="F342" s="37"/>
      <c r="G342" s="20" t="s">
        <v>3</v>
      </c>
    </row>
    <row r="343" spans="1:7" ht="20.399999999999999" x14ac:dyDescent="0.3">
      <c r="A343" s="34"/>
      <c r="B343" s="34"/>
      <c r="C343" s="34"/>
      <c r="D343" s="22" t="s">
        <v>5</v>
      </c>
      <c r="E343" s="22" t="s">
        <v>6</v>
      </c>
      <c r="F343" s="22" t="s">
        <v>7</v>
      </c>
      <c r="G343" s="21" t="s">
        <v>4</v>
      </c>
    </row>
    <row r="344" spans="1:7" x14ac:dyDescent="0.3">
      <c r="A344" s="2">
        <v>1</v>
      </c>
      <c r="B344" s="2">
        <v>2</v>
      </c>
      <c r="C344" s="2">
        <v>3</v>
      </c>
      <c r="D344" s="2">
        <v>4</v>
      </c>
      <c r="E344" s="2">
        <v>5</v>
      </c>
      <c r="F344" s="2">
        <v>6</v>
      </c>
      <c r="G344" s="2">
        <v>7</v>
      </c>
    </row>
    <row r="345" spans="1:7" x14ac:dyDescent="0.3">
      <c r="A345" s="38" t="s">
        <v>121</v>
      </c>
      <c r="B345" s="39"/>
      <c r="C345" s="39"/>
      <c r="D345" s="39"/>
      <c r="E345" s="39"/>
      <c r="F345" s="39"/>
      <c r="G345" s="40"/>
    </row>
    <row r="346" spans="1:7" x14ac:dyDescent="0.3">
      <c r="A346" s="4">
        <v>209</v>
      </c>
      <c r="B346" s="5" t="s">
        <v>20</v>
      </c>
      <c r="C346" s="4" t="s">
        <v>45</v>
      </c>
      <c r="D346" s="4">
        <v>5.43</v>
      </c>
      <c r="E346" s="4">
        <v>6.09</v>
      </c>
      <c r="F346" s="4">
        <v>26.59</v>
      </c>
      <c r="G346" s="4">
        <v>177.53</v>
      </c>
    </row>
    <row r="347" spans="1:7" x14ac:dyDescent="0.3">
      <c r="A347" s="4">
        <v>47</v>
      </c>
      <c r="B347" s="5" t="s">
        <v>19</v>
      </c>
      <c r="C347" s="4">
        <v>40</v>
      </c>
      <c r="D347" s="4">
        <v>5</v>
      </c>
      <c r="E347" s="4">
        <v>5</v>
      </c>
      <c r="F347" s="4">
        <v>1</v>
      </c>
      <c r="G347" s="4">
        <v>63</v>
      </c>
    </row>
    <row r="348" spans="1:7" x14ac:dyDescent="0.3">
      <c r="A348" s="4">
        <v>294</v>
      </c>
      <c r="B348" s="5" t="s">
        <v>52</v>
      </c>
      <c r="C348" s="4" t="s">
        <v>81</v>
      </c>
      <c r="D348" s="4">
        <v>7.0000000000000007E-2</v>
      </c>
      <c r="E348" s="4">
        <v>0.01</v>
      </c>
      <c r="F348" s="4">
        <v>15.31</v>
      </c>
      <c r="G348" s="4">
        <v>61.62</v>
      </c>
    </row>
    <row r="349" spans="1:7" x14ac:dyDescent="0.3">
      <c r="A349" s="4"/>
      <c r="B349" s="5" t="s">
        <v>126</v>
      </c>
      <c r="C349" s="4">
        <v>100</v>
      </c>
      <c r="D349" s="4">
        <v>3.2</v>
      </c>
      <c r="E349" s="4">
        <v>3</v>
      </c>
      <c r="F349" s="4">
        <v>9.1999999999999993</v>
      </c>
      <c r="G349" s="4">
        <v>80</v>
      </c>
    </row>
    <row r="350" spans="1:7" x14ac:dyDescent="0.3">
      <c r="A350" s="4">
        <v>1</v>
      </c>
      <c r="B350" s="5" t="s">
        <v>10</v>
      </c>
      <c r="C350" s="4">
        <v>30</v>
      </c>
      <c r="D350" s="4">
        <v>2</v>
      </c>
      <c r="E350" s="4">
        <v>0.3</v>
      </c>
      <c r="F350" s="4">
        <v>14.6</v>
      </c>
      <c r="G350" s="4">
        <v>73</v>
      </c>
    </row>
    <row r="351" spans="1:7" x14ac:dyDescent="0.3">
      <c r="A351" s="28" t="s">
        <v>27</v>
      </c>
      <c r="B351" s="49"/>
      <c r="C351" s="29"/>
      <c r="D351" s="7">
        <f>D346+D347+D348+D349+D350</f>
        <v>15.7</v>
      </c>
      <c r="E351" s="7">
        <f>E346+E347+E348+E350+E349</f>
        <v>14.4</v>
      </c>
      <c r="F351" s="7">
        <f>F346+F347+F348+F350+F349</f>
        <v>66.7</v>
      </c>
      <c r="G351" s="7">
        <f>G346+G347+G348+G350+G349</f>
        <v>455.15</v>
      </c>
    </row>
    <row r="352" spans="1:7" x14ac:dyDescent="0.3">
      <c r="A352" s="38" t="s">
        <v>123</v>
      </c>
      <c r="B352" s="39"/>
      <c r="C352" s="39"/>
      <c r="D352" s="39"/>
      <c r="E352" s="39"/>
      <c r="F352" s="39"/>
      <c r="G352" s="40"/>
    </row>
    <row r="353" spans="1:7" x14ac:dyDescent="0.3">
      <c r="A353" s="9">
        <v>1</v>
      </c>
      <c r="B353" s="5" t="s">
        <v>82</v>
      </c>
      <c r="C353" s="4">
        <v>60</v>
      </c>
      <c r="D353" s="4">
        <v>0.76</v>
      </c>
      <c r="E353" s="4">
        <v>6.08</v>
      </c>
      <c r="F353" s="4">
        <v>4.99</v>
      </c>
      <c r="G353" s="4">
        <v>77.56</v>
      </c>
    </row>
    <row r="354" spans="1:7" x14ac:dyDescent="0.3">
      <c r="A354" s="4">
        <v>46</v>
      </c>
      <c r="B354" s="5" t="s">
        <v>22</v>
      </c>
      <c r="C354" s="4" t="s">
        <v>59</v>
      </c>
      <c r="D354" s="4">
        <v>3.34</v>
      </c>
      <c r="E354" s="4">
        <v>2.94</v>
      </c>
      <c r="F354" s="4">
        <v>15.04</v>
      </c>
      <c r="G354" s="4">
        <v>99.95</v>
      </c>
    </row>
    <row r="355" spans="1:7" x14ac:dyDescent="0.3">
      <c r="A355" s="4">
        <v>131</v>
      </c>
      <c r="B355" s="5" t="s">
        <v>44</v>
      </c>
      <c r="C355" s="4">
        <v>180</v>
      </c>
      <c r="D355" s="4">
        <v>17.100000000000001</v>
      </c>
      <c r="E355" s="4">
        <v>21.4</v>
      </c>
      <c r="F355" s="4">
        <v>28.4</v>
      </c>
      <c r="G355" s="4">
        <v>377</v>
      </c>
    </row>
    <row r="356" spans="1:7" x14ac:dyDescent="0.3">
      <c r="A356" s="4">
        <v>299</v>
      </c>
      <c r="B356" s="5" t="s">
        <v>53</v>
      </c>
      <c r="C356" s="4">
        <v>200</v>
      </c>
      <c r="D356" s="4">
        <v>0.2</v>
      </c>
      <c r="E356" s="4"/>
      <c r="F356" s="4">
        <v>3.9</v>
      </c>
      <c r="G356" s="4">
        <v>16</v>
      </c>
    </row>
    <row r="357" spans="1:7" x14ac:dyDescent="0.3">
      <c r="A357" s="4"/>
      <c r="B357" s="5" t="s">
        <v>10</v>
      </c>
      <c r="C357" s="4">
        <v>20</v>
      </c>
      <c r="D357" s="4">
        <v>1.3</v>
      </c>
      <c r="E357" s="4">
        <v>0.2</v>
      </c>
      <c r="F357" s="4">
        <v>11</v>
      </c>
      <c r="G357" s="4">
        <v>52</v>
      </c>
    </row>
    <row r="358" spans="1:7" x14ac:dyDescent="0.3">
      <c r="A358" s="4"/>
      <c r="B358" s="5" t="s">
        <v>14</v>
      </c>
      <c r="C358" s="4">
        <v>30</v>
      </c>
      <c r="D358" s="4">
        <v>2.4</v>
      </c>
      <c r="E358" s="4">
        <v>0.3</v>
      </c>
      <c r="F358" s="4">
        <v>13.8</v>
      </c>
      <c r="G358" s="4">
        <v>66</v>
      </c>
    </row>
    <row r="359" spans="1:7" x14ac:dyDescent="0.3">
      <c r="A359" s="28" t="s">
        <v>28</v>
      </c>
      <c r="B359" s="49"/>
      <c r="C359" s="29"/>
      <c r="D359" s="7">
        <f>SUM(D353:D358)</f>
        <v>25.1</v>
      </c>
      <c r="E359" s="7">
        <f t="shared" ref="E359:G359" si="20">SUM(E353:E358)</f>
        <v>30.919999999999998</v>
      </c>
      <c r="F359" s="7">
        <f t="shared" si="20"/>
        <v>77.13</v>
      </c>
      <c r="G359" s="7">
        <f t="shared" si="20"/>
        <v>688.51</v>
      </c>
    </row>
    <row r="360" spans="1:7" x14ac:dyDescent="0.3">
      <c r="A360" s="30" t="s">
        <v>29</v>
      </c>
      <c r="B360" s="47"/>
      <c r="C360" s="31"/>
      <c r="D360" s="6">
        <f>D351+D359</f>
        <v>40.799999999999997</v>
      </c>
      <c r="E360" s="6">
        <f>E351+E359</f>
        <v>45.32</v>
      </c>
      <c r="F360" s="6">
        <f t="shared" ref="F360:G360" si="21">F351+F359</f>
        <v>143.82999999999998</v>
      </c>
      <c r="G360" s="6">
        <f t="shared" si="21"/>
        <v>1143.6599999999999</v>
      </c>
    </row>
    <row r="366" spans="1:7" ht="18" customHeight="1" x14ac:dyDescent="0.3">
      <c r="A366" t="s">
        <v>119</v>
      </c>
      <c r="E366" s="27"/>
      <c r="F366" s="41" t="s">
        <v>120</v>
      </c>
      <c r="G366" s="41"/>
    </row>
    <row r="367" spans="1:7" ht="18" customHeight="1" x14ac:dyDescent="0.3">
      <c r="A367" t="s">
        <v>129</v>
      </c>
      <c r="E367" s="26"/>
      <c r="F367" s="41" t="s">
        <v>130</v>
      </c>
      <c r="G367" s="41"/>
    </row>
    <row r="368" spans="1:7" ht="15.75" customHeight="1" x14ac:dyDescent="0.3">
      <c r="E368" s="26"/>
      <c r="F368" s="41" t="s">
        <v>131</v>
      </c>
      <c r="G368" s="41"/>
    </row>
    <row r="369" spans="1:7" ht="15" customHeight="1" x14ac:dyDescent="0.3">
      <c r="A369" t="s">
        <v>133</v>
      </c>
      <c r="E369" s="26"/>
      <c r="F369" s="41" t="s">
        <v>132</v>
      </c>
      <c r="G369" s="41"/>
    </row>
    <row r="370" spans="1:7" x14ac:dyDescent="0.3">
      <c r="A370" s="19"/>
      <c r="B370" s="19"/>
      <c r="C370" s="19"/>
      <c r="D370" s="12"/>
      <c r="E370" s="12"/>
      <c r="F370" s="12"/>
      <c r="G370" s="12"/>
    </row>
    <row r="371" spans="1:7" ht="15.6" x14ac:dyDescent="0.3">
      <c r="A371" s="19"/>
      <c r="B371" s="19"/>
      <c r="D371" s="32"/>
      <c r="E371" s="32"/>
      <c r="F371" s="12"/>
      <c r="G371" s="12"/>
    </row>
    <row r="373" spans="1:7" x14ac:dyDescent="0.3">
      <c r="A373" s="33" t="s">
        <v>18</v>
      </c>
      <c r="B373" s="33" t="s">
        <v>0</v>
      </c>
      <c r="C373" s="33" t="s">
        <v>1</v>
      </c>
      <c r="D373" s="35" t="s">
        <v>2</v>
      </c>
      <c r="E373" s="36"/>
      <c r="F373" s="37"/>
      <c r="G373" s="20" t="s">
        <v>3</v>
      </c>
    </row>
    <row r="374" spans="1:7" ht="20.399999999999999" x14ac:dyDescent="0.3">
      <c r="A374" s="34"/>
      <c r="B374" s="34"/>
      <c r="C374" s="34"/>
      <c r="D374" s="22" t="s">
        <v>5</v>
      </c>
      <c r="E374" s="22" t="s">
        <v>6</v>
      </c>
      <c r="F374" s="22" t="s">
        <v>7</v>
      </c>
      <c r="G374" s="21" t="s">
        <v>4</v>
      </c>
    </row>
    <row r="375" spans="1:7" x14ac:dyDescent="0.3">
      <c r="A375" s="2">
        <v>1</v>
      </c>
      <c r="B375" s="2">
        <v>2</v>
      </c>
      <c r="C375" s="2">
        <v>3</v>
      </c>
      <c r="D375" s="2">
        <v>4</v>
      </c>
      <c r="E375" s="2">
        <v>5</v>
      </c>
      <c r="F375" s="2">
        <v>6</v>
      </c>
      <c r="G375" s="2">
        <v>7</v>
      </c>
    </row>
    <row r="376" spans="1:7" x14ac:dyDescent="0.3">
      <c r="A376" s="42" t="s">
        <v>124</v>
      </c>
      <c r="B376" s="43"/>
      <c r="C376" s="43"/>
      <c r="D376" s="43"/>
      <c r="E376" s="43"/>
      <c r="F376" s="43"/>
      <c r="G376" s="44"/>
    </row>
    <row r="377" spans="1:7" x14ac:dyDescent="0.3">
      <c r="A377" s="15">
        <v>209</v>
      </c>
      <c r="B377" s="16" t="s">
        <v>83</v>
      </c>
      <c r="C377" s="2" t="s">
        <v>8</v>
      </c>
      <c r="D377" s="2">
        <v>11.12</v>
      </c>
      <c r="E377" s="2">
        <v>13.6</v>
      </c>
      <c r="F377" s="2">
        <v>9</v>
      </c>
      <c r="G377" s="2">
        <v>202.89</v>
      </c>
    </row>
    <row r="378" spans="1:7" x14ac:dyDescent="0.3">
      <c r="A378" s="13">
        <v>227</v>
      </c>
      <c r="B378" s="14" t="s">
        <v>49</v>
      </c>
      <c r="C378" s="13" t="s">
        <v>45</v>
      </c>
      <c r="D378" s="13">
        <v>5.7</v>
      </c>
      <c r="E378" s="13">
        <v>5.47</v>
      </c>
      <c r="F378" s="13">
        <v>36.5</v>
      </c>
      <c r="G378" s="13">
        <v>218.1</v>
      </c>
    </row>
    <row r="379" spans="1:7" x14ac:dyDescent="0.3">
      <c r="A379" s="4">
        <v>283</v>
      </c>
      <c r="B379" s="5" t="s">
        <v>13</v>
      </c>
      <c r="C379" s="4">
        <v>200</v>
      </c>
      <c r="D379" s="4">
        <v>0.1</v>
      </c>
      <c r="E379" s="4"/>
      <c r="F379" s="4">
        <v>9.1</v>
      </c>
      <c r="G379" s="4">
        <v>35</v>
      </c>
    </row>
    <row r="380" spans="1:7" x14ac:dyDescent="0.3">
      <c r="A380" s="4">
        <v>42</v>
      </c>
      <c r="B380" s="5" t="s">
        <v>72</v>
      </c>
      <c r="C380" s="4">
        <v>10</v>
      </c>
      <c r="D380" s="4">
        <v>2.3199999999999998</v>
      </c>
      <c r="E380" s="4">
        <v>2.93</v>
      </c>
      <c r="F380" s="4"/>
      <c r="G380" s="4">
        <v>36.4</v>
      </c>
    </row>
    <row r="381" spans="1:7" x14ac:dyDescent="0.3">
      <c r="A381" s="4">
        <v>1</v>
      </c>
      <c r="B381" s="5" t="s">
        <v>10</v>
      </c>
      <c r="C381" s="4">
        <v>30</v>
      </c>
      <c r="D381" s="4">
        <v>2</v>
      </c>
      <c r="E381" s="4">
        <v>0.3</v>
      </c>
      <c r="F381" s="4">
        <v>14.6</v>
      </c>
      <c r="G381" s="4">
        <v>73</v>
      </c>
    </row>
    <row r="382" spans="1:7" x14ac:dyDescent="0.3">
      <c r="A382" s="28" t="s">
        <v>30</v>
      </c>
      <c r="B382" s="49"/>
      <c r="C382" s="29"/>
      <c r="D382" s="7">
        <f>D377+D378+D379+D381+D380</f>
        <v>21.240000000000002</v>
      </c>
      <c r="E382" s="7">
        <f>E377+E378+E379+E381+E380</f>
        <v>22.3</v>
      </c>
      <c r="F382" s="7">
        <f>F377+F378+F379+F381+F380</f>
        <v>69.2</v>
      </c>
      <c r="G382" s="7">
        <f>G377+G378+G379+G381+G380</f>
        <v>565.39</v>
      </c>
    </row>
    <row r="383" spans="1:7" x14ac:dyDescent="0.3">
      <c r="A383" s="38" t="s">
        <v>123</v>
      </c>
      <c r="B383" s="39"/>
      <c r="C383" s="39"/>
      <c r="D383" s="39"/>
      <c r="E383" s="39"/>
      <c r="F383" s="39"/>
      <c r="G383" s="40"/>
    </row>
    <row r="384" spans="1:7" x14ac:dyDescent="0.3">
      <c r="A384" s="9">
        <v>63</v>
      </c>
      <c r="B384" s="5" t="s">
        <v>54</v>
      </c>
      <c r="C384" s="4" t="s">
        <v>55</v>
      </c>
      <c r="D384" s="4">
        <v>7.9</v>
      </c>
      <c r="E384" s="4">
        <v>4.3</v>
      </c>
      <c r="F384" s="4">
        <v>31.5</v>
      </c>
      <c r="G384" s="4">
        <v>199</v>
      </c>
    </row>
    <row r="385" spans="1:7" x14ac:dyDescent="0.3">
      <c r="A385" s="9">
        <v>191</v>
      </c>
      <c r="B385" s="5" t="s">
        <v>84</v>
      </c>
      <c r="C385" s="4">
        <v>100</v>
      </c>
      <c r="D385" s="4">
        <v>17.5</v>
      </c>
      <c r="E385" s="4">
        <v>6.1</v>
      </c>
      <c r="F385" s="4">
        <v>2.99</v>
      </c>
      <c r="G385" s="4">
        <v>136.51</v>
      </c>
    </row>
    <row r="386" spans="1:7" x14ac:dyDescent="0.3">
      <c r="A386" s="10" t="s">
        <v>76</v>
      </c>
      <c r="B386" s="5" t="s">
        <v>64</v>
      </c>
      <c r="C386" s="4">
        <v>180</v>
      </c>
      <c r="D386" s="4">
        <v>3.95</v>
      </c>
      <c r="E386" s="4">
        <v>6.09</v>
      </c>
      <c r="F386" s="4">
        <v>26.5</v>
      </c>
      <c r="G386" s="4">
        <v>192.55</v>
      </c>
    </row>
    <row r="387" spans="1:7" x14ac:dyDescent="0.3">
      <c r="A387" s="9">
        <v>283</v>
      </c>
      <c r="B387" s="5" t="s">
        <v>13</v>
      </c>
      <c r="C387" s="4">
        <v>200</v>
      </c>
      <c r="D387" s="4">
        <v>0.1</v>
      </c>
      <c r="E387" s="4"/>
      <c r="F387" s="4">
        <v>9.1</v>
      </c>
      <c r="G387" s="4">
        <v>35</v>
      </c>
    </row>
    <row r="388" spans="1:7" x14ac:dyDescent="0.3">
      <c r="A388" s="9"/>
      <c r="B388" s="5" t="s">
        <v>10</v>
      </c>
      <c r="C388" s="4">
        <v>20</v>
      </c>
      <c r="D388" s="4">
        <v>1.3</v>
      </c>
      <c r="E388" s="4">
        <v>0.2</v>
      </c>
      <c r="F388" s="4">
        <v>11</v>
      </c>
      <c r="G388" s="4">
        <v>52</v>
      </c>
    </row>
    <row r="389" spans="1:7" x14ac:dyDescent="0.3">
      <c r="A389" s="4"/>
      <c r="B389" s="5" t="s">
        <v>14</v>
      </c>
      <c r="C389" s="4">
        <v>30</v>
      </c>
      <c r="D389" s="4">
        <v>2.4</v>
      </c>
      <c r="E389" s="4">
        <v>0.3</v>
      </c>
      <c r="F389" s="4">
        <v>13.8</v>
      </c>
      <c r="G389" s="4">
        <v>66</v>
      </c>
    </row>
    <row r="390" spans="1:7" x14ac:dyDescent="0.3">
      <c r="A390" s="28" t="s">
        <v>31</v>
      </c>
      <c r="B390" s="49"/>
      <c r="C390" s="29"/>
      <c r="D390" s="7">
        <f>SUM(D384:D389)</f>
        <v>33.15</v>
      </c>
      <c r="E390" s="7">
        <f>SUM(E384:E389)</f>
        <v>16.989999999999998</v>
      </c>
      <c r="F390" s="7">
        <f>SUM(F384:F389)</f>
        <v>94.89</v>
      </c>
      <c r="G390" s="7">
        <f>SUM(G384:G389)</f>
        <v>681.06</v>
      </c>
    </row>
    <row r="391" spans="1:7" x14ac:dyDescent="0.3">
      <c r="A391" s="30" t="s">
        <v>29</v>
      </c>
      <c r="B391" s="47"/>
      <c r="C391" s="31"/>
      <c r="D391" s="6">
        <f>D382+D390</f>
        <v>54.39</v>
      </c>
      <c r="E391" s="6">
        <f>E382+E390</f>
        <v>39.29</v>
      </c>
      <c r="F391" s="6">
        <f>F382+F390</f>
        <v>164.09</v>
      </c>
      <c r="G391" s="6">
        <f>G382+G390</f>
        <v>1246.4499999999998</v>
      </c>
    </row>
    <row r="397" spans="1:7" ht="18" customHeight="1" x14ac:dyDescent="0.3">
      <c r="A397" t="s">
        <v>119</v>
      </c>
      <c r="E397" s="27"/>
      <c r="F397" s="41" t="s">
        <v>120</v>
      </c>
      <c r="G397" s="41"/>
    </row>
    <row r="398" spans="1:7" ht="18" customHeight="1" x14ac:dyDescent="0.3">
      <c r="A398" t="s">
        <v>129</v>
      </c>
      <c r="E398" s="26"/>
      <c r="F398" s="41" t="s">
        <v>130</v>
      </c>
      <c r="G398" s="41"/>
    </row>
    <row r="399" spans="1:7" ht="15.75" customHeight="1" x14ac:dyDescent="0.3">
      <c r="E399" s="26"/>
      <c r="F399" s="41" t="s">
        <v>131</v>
      </c>
      <c r="G399" s="41"/>
    </row>
    <row r="400" spans="1:7" ht="15" customHeight="1" x14ac:dyDescent="0.3">
      <c r="A400" t="s">
        <v>133</v>
      </c>
      <c r="E400" s="26"/>
      <c r="F400" s="41" t="s">
        <v>132</v>
      </c>
      <c r="G400" s="41"/>
    </row>
    <row r="401" spans="1:7" x14ac:dyDescent="0.3">
      <c r="A401" s="19"/>
      <c r="B401" s="19"/>
      <c r="C401" s="19"/>
      <c r="D401" s="12"/>
      <c r="E401" s="12"/>
      <c r="F401" s="12"/>
      <c r="G401" s="12"/>
    </row>
    <row r="402" spans="1:7" ht="15.6" x14ac:dyDescent="0.3">
      <c r="A402" s="19"/>
      <c r="B402" s="19"/>
      <c r="D402" s="32"/>
      <c r="E402" s="32"/>
      <c r="F402" s="12"/>
      <c r="G402" s="12"/>
    </row>
    <row r="404" spans="1:7" x14ac:dyDescent="0.3">
      <c r="A404" s="33" t="s">
        <v>18</v>
      </c>
      <c r="B404" s="33" t="s">
        <v>0</v>
      </c>
      <c r="C404" s="33" t="s">
        <v>1</v>
      </c>
      <c r="D404" s="35" t="s">
        <v>2</v>
      </c>
      <c r="E404" s="36"/>
      <c r="F404" s="37"/>
      <c r="G404" s="20" t="s">
        <v>3</v>
      </c>
    </row>
    <row r="405" spans="1:7" ht="20.399999999999999" x14ac:dyDescent="0.3">
      <c r="A405" s="34"/>
      <c r="B405" s="34"/>
      <c r="C405" s="34"/>
      <c r="D405" s="22" t="s">
        <v>5</v>
      </c>
      <c r="E405" s="22" t="s">
        <v>6</v>
      </c>
      <c r="F405" s="22" t="s">
        <v>7</v>
      </c>
      <c r="G405" s="21" t="s">
        <v>4</v>
      </c>
    </row>
    <row r="406" spans="1:7" x14ac:dyDescent="0.3">
      <c r="A406" s="2">
        <v>1</v>
      </c>
      <c r="B406" s="2">
        <v>2</v>
      </c>
      <c r="C406" s="2">
        <v>3</v>
      </c>
      <c r="D406" s="2">
        <v>4</v>
      </c>
      <c r="E406" s="2">
        <v>5</v>
      </c>
      <c r="F406" s="2">
        <v>6</v>
      </c>
      <c r="G406" s="2">
        <v>7</v>
      </c>
    </row>
    <row r="407" spans="1:7" x14ac:dyDescent="0.3">
      <c r="A407" s="42" t="s">
        <v>124</v>
      </c>
      <c r="B407" s="43"/>
      <c r="C407" s="43"/>
      <c r="D407" s="43"/>
      <c r="E407" s="43"/>
      <c r="F407" s="43"/>
      <c r="G407" s="44"/>
    </row>
    <row r="408" spans="1:7" x14ac:dyDescent="0.3">
      <c r="A408" s="2">
        <v>493.02</v>
      </c>
      <c r="B408" s="1" t="s">
        <v>38</v>
      </c>
      <c r="C408" s="2" t="s">
        <v>45</v>
      </c>
      <c r="D408" s="2">
        <v>4.87</v>
      </c>
      <c r="E408" s="2">
        <v>6.72</v>
      </c>
      <c r="F408" s="2">
        <v>26.35</v>
      </c>
      <c r="G408" s="2">
        <v>185.93</v>
      </c>
    </row>
    <row r="409" spans="1:7" x14ac:dyDescent="0.3">
      <c r="A409" s="4">
        <v>165</v>
      </c>
      <c r="B409" s="5" t="s">
        <v>85</v>
      </c>
      <c r="C409" s="4">
        <v>50</v>
      </c>
      <c r="D409" s="4">
        <v>4.5</v>
      </c>
      <c r="E409" s="4">
        <v>3.7</v>
      </c>
      <c r="F409" s="4">
        <v>20</v>
      </c>
      <c r="G409" s="4">
        <v>114.66</v>
      </c>
    </row>
    <row r="410" spans="1:7" x14ac:dyDescent="0.3">
      <c r="A410" s="4">
        <v>296</v>
      </c>
      <c r="B410" s="5" t="s">
        <v>56</v>
      </c>
      <c r="C410" s="4">
        <v>200</v>
      </c>
      <c r="D410" s="4">
        <v>1.4</v>
      </c>
      <c r="E410" s="4">
        <v>1.6</v>
      </c>
      <c r="F410" s="4">
        <v>17.34</v>
      </c>
      <c r="G410" s="4">
        <v>89.32</v>
      </c>
    </row>
    <row r="411" spans="1:7" x14ac:dyDescent="0.3">
      <c r="A411" s="4"/>
      <c r="B411" s="5" t="s">
        <v>10</v>
      </c>
      <c r="C411" s="4">
        <v>30</v>
      </c>
      <c r="D411" s="4">
        <v>2</v>
      </c>
      <c r="E411" s="4">
        <v>0.3</v>
      </c>
      <c r="F411" s="4">
        <v>14.6</v>
      </c>
      <c r="G411" s="4">
        <v>73</v>
      </c>
    </row>
    <row r="412" spans="1:7" x14ac:dyDescent="0.3">
      <c r="A412" s="4"/>
      <c r="B412" s="5" t="s">
        <v>57</v>
      </c>
      <c r="C412" s="4">
        <v>100</v>
      </c>
      <c r="D412" s="4">
        <v>0.4</v>
      </c>
      <c r="E412" s="4">
        <v>0.4</v>
      </c>
      <c r="F412" s="4">
        <v>9.8000000000000007</v>
      </c>
      <c r="G412" s="4">
        <v>47</v>
      </c>
    </row>
    <row r="413" spans="1:7" x14ac:dyDescent="0.3">
      <c r="A413" s="28" t="s">
        <v>32</v>
      </c>
      <c r="B413" s="49"/>
      <c r="C413" s="29"/>
      <c r="D413" s="7">
        <f>D408+D409+D410+D411+D412</f>
        <v>13.170000000000002</v>
      </c>
      <c r="E413" s="7">
        <f>E408+E409+E410+E411+E412</f>
        <v>12.72</v>
      </c>
      <c r="F413" s="7">
        <f>F408+F409+F410+F411+F412</f>
        <v>88.089999999999989</v>
      </c>
      <c r="G413" s="7">
        <f>G408+G409+G410+G411+G412</f>
        <v>509.91</v>
      </c>
    </row>
    <row r="414" spans="1:7" x14ac:dyDescent="0.3">
      <c r="A414" s="38" t="s">
        <v>123</v>
      </c>
      <c r="B414" s="39"/>
      <c r="C414" s="39"/>
      <c r="D414" s="39"/>
      <c r="E414" s="39"/>
      <c r="F414" s="39"/>
      <c r="G414" s="40"/>
    </row>
    <row r="415" spans="1:7" x14ac:dyDescent="0.3">
      <c r="A415" s="4">
        <v>37</v>
      </c>
      <c r="B415" s="5" t="s">
        <v>58</v>
      </c>
      <c r="C415" s="4" t="s">
        <v>59</v>
      </c>
      <c r="D415" s="4">
        <v>1.9</v>
      </c>
      <c r="E415" s="4">
        <v>6.66</v>
      </c>
      <c r="F415" s="4">
        <v>10.81</v>
      </c>
      <c r="G415" s="4">
        <v>111.11</v>
      </c>
    </row>
    <row r="416" spans="1:7" x14ac:dyDescent="0.3">
      <c r="A416" s="4">
        <v>188</v>
      </c>
      <c r="B416" s="5" t="s">
        <v>60</v>
      </c>
      <c r="C416" s="4">
        <v>90</v>
      </c>
      <c r="D416" s="4">
        <v>14</v>
      </c>
      <c r="E416" s="4">
        <v>18</v>
      </c>
      <c r="F416" s="4">
        <v>4.0999999999999996</v>
      </c>
      <c r="G416" s="4">
        <v>237</v>
      </c>
    </row>
    <row r="417" spans="1:7" x14ac:dyDescent="0.3">
      <c r="A417" s="4">
        <v>219</v>
      </c>
      <c r="B417" s="5" t="s">
        <v>67</v>
      </c>
      <c r="C417" s="4" t="s">
        <v>45</v>
      </c>
      <c r="D417" s="4">
        <v>8.6999999999999993</v>
      </c>
      <c r="E417" s="4">
        <v>5.4</v>
      </c>
      <c r="F417" s="4">
        <v>45</v>
      </c>
      <c r="G417" s="4">
        <v>263.8</v>
      </c>
    </row>
    <row r="418" spans="1:7" x14ac:dyDescent="0.3">
      <c r="A418" s="4">
        <v>283</v>
      </c>
      <c r="B418" s="5" t="s">
        <v>61</v>
      </c>
      <c r="C418" s="4">
        <v>200</v>
      </c>
      <c r="D418" s="4">
        <v>0.12</v>
      </c>
      <c r="E418" s="4"/>
      <c r="F418" s="4">
        <v>19.399999999999999</v>
      </c>
      <c r="G418" s="4">
        <v>79.599999999999994</v>
      </c>
    </row>
    <row r="419" spans="1:7" x14ac:dyDescent="0.3">
      <c r="A419" s="4"/>
      <c r="B419" s="5" t="s">
        <v>10</v>
      </c>
      <c r="C419" s="4">
        <v>20</v>
      </c>
      <c r="D419" s="4">
        <v>1.3</v>
      </c>
      <c r="E419" s="4">
        <v>0.2</v>
      </c>
      <c r="F419" s="4">
        <v>11</v>
      </c>
      <c r="G419" s="4">
        <v>52</v>
      </c>
    </row>
    <row r="420" spans="1:7" x14ac:dyDescent="0.3">
      <c r="A420" s="4"/>
      <c r="B420" s="5" t="s">
        <v>14</v>
      </c>
      <c r="C420" s="4">
        <v>30</v>
      </c>
      <c r="D420" s="4">
        <v>2.4</v>
      </c>
      <c r="E420" s="4">
        <v>0.3</v>
      </c>
      <c r="F420" s="4">
        <v>13.8</v>
      </c>
      <c r="G420" s="4">
        <v>66</v>
      </c>
    </row>
    <row r="421" spans="1:7" x14ac:dyDescent="0.3">
      <c r="A421" s="28" t="s">
        <v>34</v>
      </c>
      <c r="B421" s="49"/>
      <c r="C421" s="29"/>
      <c r="D421" s="7">
        <f>SUM(D415:D420)</f>
        <v>28.42</v>
      </c>
      <c r="E421" s="7">
        <f t="shared" ref="E421:G421" si="22">SUM(E415:E420)</f>
        <v>30.560000000000002</v>
      </c>
      <c r="F421" s="7">
        <f t="shared" si="22"/>
        <v>104.11</v>
      </c>
      <c r="G421" s="7">
        <f t="shared" si="22"/>
        <v>809.5100000000001</v>
      </c>
    </row>
    <row r="422" spans="1:7" x14ac:dyDescent="0.3">
      <c r="A422" s="30" t="s">
        <v>35</v>
      </c>
      <c r="B422" s="47"/>
      <c r="C422" s="31"/>
      <c r="D422" s="6">
        <f>D413+D421</f>
        <v>41.59</v>
      </c>
      <c r="E422" s="6">
        <f t="shared" ref="E422:G422" si="23">E413+E421</f>
        <v>43.28</v>
      </c>
      <c r="F422" s="6">
        <f t="shared" si="23"/>
        <v>192.2</v>
      </c>
      <c r="G422" s="6">
        <f t="shared" si="23"/>
        <v>1319.42</v>
      </c>
    </row>
    <row r="428" spans="1:7" ht="18" customHeight="1" x14ac:dyDescent="0.3">
      <c r="A428" t="s">
        <v>119</v>
      </c>
      <c r="E428" s="27"/>
      <c r="F428" s="41" t="s">
        <v>120</v>
      </c>
      <c r="G428" s="41"/>
    </row>
    <row r="429" spans="1:7" ht="18" customHeight="1" x14ac:dyDescent="0.3">
      <c r="A429" t="s">
        <v>129</v>
      </c>
      <c r="E429" s="26"/>
      <c r="F429" s="41" t="s">
        <v>130</v>
      </c>
      <c r="G429" s="41"/>
    </row>
    <row r="430" spans="1:7" ht="15.75" customHeight="1" x14ac:dyDescent="0.3">
      <c r="E430" s="26"/>
      <c r="F430" s="41" t="s">
        <v>131</v>
      </c>
      <c r="G430" s="41"/>
    </row>
    <row r="431" spans="1:7" ht="15" customHeight="1" x14ac:dyDescent="0.3">
      <c r="A431" t="s">
        <v>133</v>
      </c>
      <c r="E431" s="26"/>
      <c r="F431" s="41" t="s">
        <v>132</v>
      </c>
      <c r="G431" s="41"/>
    </row>
    <row r="432" spans="1:7" x14ac:dyDescent="0.3">
      <c r="A432" s="19"/>
      <c r="B432" s="19"/>
      <c r="C432" s="19"/>
      <c r="D432" s="12"/>
      <c r="E432" s="12"/>
      <c r="F432" s="12"/>
      <c r="G432" s="12"/>
    </row>
    <row r="433" spans="1:7" ht="15.6" x14ac:dyDescent="0.3">
      <c r="A433" s="19"/>
      <c r="B433" s="19"/>
      <c r="D433" s="32"/>
      <c r="E433" s="32"/>
      <c r="F433" s="12"/>
      <c r="G433" s="12"/>
    </row>
    <row r="435" spans="1:7" x14ac:dyDescent="0.3">
      <c r="A435" s="33" t="s">
        <v>18</v>
      </c>
      <c r="B435" s="33" t="s">
        <v>0</v>
      </c>
      <c r="C435" s="33" t="s">
        <v>1</v>
      </c>
      <c r="D435" s="35" t="s">
        <v>2</v>
      </c>
      <c r="E435" s="36"/>
      <c r="F435" s="37"/>
      <c r="G435" s="20" t="s">
        <v>3</v>
      </c>
    </row>
    <row r="436" spans="1:7" ht="20.399999999999999" x14ac:dyDescent="0.3">
      <c r="A436" s="34"/>
      <c r="B436" s="34"/>
      <c r="C436" s="34"/>
      <c r="D436" s="22" t="s">
        <v>5</v>
      </c>
      <c r="E436" s="22" t="s">
        <v>6</v>
      </c>
      <c r="F436" s="22" t="s">
        <v>7</v>
      </c>
      <c r="G436" s="21" t="s">
        <v>4</v>
      </c>
    </row>
    <row r="437" spans="1:7" x14ac:dyDescent="0.3">
      <c r="A437" s="2">
        <v>1</v>
      </c>
      <c r="B437" s="2">
        <v>2</v>
      </c>
      <c r="C437" s="2">
        <v>3</v>
      </c>
      <c r="D437" s="2">
        <v>4</v>
      </c>
      <c r="E437" s="2">
        <v>5</v>
      </c>
      <c r="F437" s="2">
        <v>6</v>
      </c>
      <c r="G437" s="2">
        <v>7</v>
      </c>
    </row>
    <row r="438" spans="1:7" x14ac:dyDescent="0.3">
      <c r="A438" s="38" t="s">
        <v>121</v>
      </c>
      <c r="B438" s="39"/>
      <c r="C438" s="39"/>
      <c r="D438" s="39"/>
      <c r="E438" s="39"/>
      <c r="F438" s="39"/>
      <c r="G438" s="40"/>
    </row>
    <row r="439" spans="1:7" x14ac:dyDescent="0.3">
      <c r="A439" s="4">
        <v>114</v>
      </c>
      <c r="B439" s="5" t="s">
        <v>86</v>
      </c>
      <c r="C439" s="4" t="s">
        <v>43</v>
      </c>
      <c r="D439" s="4">
        <v>4.59</v>
      </c>
      <c r="E439" s="4">
        <v>5.96</v>
      </c>
      <c r="F439" s="4">
        <v>29.35</v>
      </c>
      <c r="G439" s="4">
        <v>189.12</v>
      </c>
    </row>
    <row r="440" spans="1:7" x14ac:dyDescent="0.3">
      <c r="A440" s="4">
        <v>274</v>
      </c>
      <c r="B440" s="5" t="s">
        <v>62</v>
      </c>
      <c r="C440" s="4">
        <v>200</v>
      </c>
      <c r="D440" s="4"/>
      <c r="E440" s="4"/>
      <c r="F440" s="4">
        <v>8.6999999999999993</v>
      </c>
      <c r="G440" s="4">
        <v>34</v>
      </c>
    </row>
    <row r="441" spans="1:7" x14ac:dyDescent="0.3">
      <c r="A441" s="4">
        <v>1</v>
      </c>
      <c r="B441" s="5" t="s">
        <v>10</v>
      </c>
      <c r="C441" s="4">
        <v>50</v>
      </c>
      <c r="D441" s="4">
        <v>3.33</v>
      </c>
      <c r="E441" s="4">
        <v>0.5</v>
      </c>
      <c r="F441" s="4">
        <v>24.33</v>
      </c>
      <c r="G441" s="4">
        <v>130</v>
      </c>
    </row>
    <row r="442" spans="1:7" x14ac:dyDescent="0.3">
      <c r="A442" s="17">
        <v>42</v>
      </c>
      <c r="B442" s="18" t="s">
        <v>72</v>
      </c>
      <c r="C442" s="17">
        <v>10</v>
      </c>
      <c r="D442" s="17">
        <v>2.3199999999999998</v>
      </c>
      <c r="E442" s="17">
        <v>2.93</v>
      </c>
      <c r="F442" s="17"/>
      <c r="G442" s="17">
        <v>36.4</v>
      </c>
    </row>
    <row r="443" spans="1:7" x14ac:dyDescent="0.3">
      <c r="A443" s="2">
        <v>476.01</v>
      </c>
      <c r="B443" s="1" t="s">
        <v>127</v>
      </c>
      <c r="C443" s="2">
        <v>100</v>
      </c>
      <c r="D443" s="2">
        <v>3.2</v>
      </c>
      <c r="E443" s="2">
        <v>3</v>
      </c>
      <c r="F443" s="2">
        <v>9.1999999999999993</v>
      </c>
      <c r="G443" s="2">
        <v>80</v>
      </c>
    </row>
    <row r="444" spans="1:7" x14ac:dyDescent="0.3">
      <c r="A444" s="30" t="s">
        <v>30</v>
      </c>
      <c r="B444" s="47"/>
      <c r="C444" s="31"/>
      <c r="D444" s="7">
        <f>SUM(D439:D443)</f>
        <v>13.440000000000001</v>
      </c>
      <c r="E444" s="7">
        <f>SUM(E439:E443)</f>
        <v>12.39</v>
      </c>
      <c r="F444" s="7">
        <f>SUM(F439:F443)</f>
        <v>71.58</v>
      </c>
      <c r="G444" s="7">
        <f>SUM(G439:G443)</f>
        <v>469.52</v>
      </c>
    </row>
    <row r="445" spans="1:7" x14ac:dyDescent="0.3">
      <c r="A445" s="38" t="s">
        <v>122</v>
      </c>
      <c r="B445" s="39"/>
      <c r="C445" s="39"/>
      <c r="D445" s="39"/>
      <c r="E445" s="39"/>
      <c r="F445" s="39"/>
      <c r="G445" s="40"/>
    </row>
    <row r="446" spans="1:7" x14ac:dyDescent="0.3">
      <c r="A446" s="4">
        <v>56</v>
      </c>
      <c r="B446" s="5" t="s">
        <v>87</v>
      </c>
      <c r="C446" s="4">
        <v>250</v>
      </c>
      <c r="D446" s="4">
        <v>2.4500000000000002</v>
      </c>
      <c r="E446" s="4">
        <v>4.8899999999999997</v>
      </c>
      <c r="F446" s="4">
        <v>13.9</v>
      </c>
      <c r="G446" s="4">
        <v>109.38</v>
      </c>
    </row>
    <row r="447" spans="1:7" x14ac:dyDescent="0.3">
      <c r="A447" s="4">
        <v>209</v>
      </c>
      <c r="B447" s="5" t="s">
        <v>63</v>
      </c>
      <c r="C447" s="4" t="s">
        <v>24</v>
      </c>
      <c r="D447" s="4">
        <v>9.92</v>
      </c>
      <c r="E447" s="4">
        <v>11.21</v>
      </c>
      <c r="F447" s="4">
        <v>6.77</v>
      </c>
      <c r="G447" s="4">
        <v>167.48</v>
      </c>
    </row>
    <row r="448" spans="1:7" x14ac:dyDescent="0.3">
      <c r="A448" s="4">
        <v>241</v>
      </c>
      <c r="B448" s="5" t="s">
        <v>64</v>
      </c>
      <c r="C448" s="4">
        <v>180</v>
      </c>
      <c r="D448" s="4">
        <v>3.83</v>
      </c>
      <c r="E448" s="4">
        <v>7.27</v>
      </c>
      <c r="F448" s="4">
        <v>27.99</v>
      </c>
      <c r="G448" s="4">
        <v>192.51</v>
      </c>
    </row>
    <row r="449" spans="1:7" x14ac:dyDescent="0.3">
      <c r="A449" s="4">
        <v>294</v>
      </c>
      <c r="B449" s="5" t="s">
        <v>50</v>
      </c>
      <c r="C449" s="4">
        <v>200</v>
      </c>
      <c r="D449" s="4">
        <v>0.16</v>
      </c>
      <c r="E449" s="4">
        <v>0.16</v>
      </c>
      <c r="F449" s="4">
        <v>18.89</v>
      </c>
      <c r="G449" s="4">
        <v>78.650000000000006</v>
      </c>
    </row>
    <row r="450" spans="1:7" x14ac:dyDescent="0.3">
      <c r="A450" s="4"/>
      <c r="B450" s="5" t="s">
        <v>10</v>
      </c>
      <c r="C450" s="4">
        <v>50</v>
      </c>
      <c r="D450" s="4">
        <v>3.25</v>
      </c>
      <c r="E450" s="4">
        <v>0.5</v>
      </c>
      <c r="F450" s="4">
        <v>27.5</v>
      </c>
      <c r="G450" s="4">
        <v>117</v>
      </c>
    </row>
    <row r="451" spans="1:7" x14ac:dyDescent="0.3">
      <c r="A451" s="4"/>
      <c r="B451" s="5" t="s">
        <v>14</v>
      </c>
      <c r="C451" s="4">
        <v>30</v>
      </c>
      <c r="D451" s="4">
        <v>2.4</v>
      </c>
      <c r="E451" s="4">
        <v>0.3</v>
      </c>
      <c r="F451" s="4">
        <v>13.8</v>
      </c>
      <c r="G451" s="4">
        <v>66</v>
      </c>
    </row>
    <row r="452" spans="1:7" x14ac:dyDescent="0.3">
      <c r="A452" s="28" t="s">
        <v>36</v>
      </c>
      <c r="B452" s="49"/>
      <c r="C452" s="29"/>
      <c r="D452" s="7">
        <f>SUM(D446:D451)</f>
        <v>22.01</v>
      </c>
      <c r="E452" s="7">
        <f t="shared" ref="E452:G452" si="24">SUM(E446:E451)</f>
        <v>24.330000000000002</v>
      </c>
      <c r="F452" s="7">
        <f t="shared" si="24"/>
        <v>108.85</v>
      </c>
      <c r="G452" s="7">
        <f t="shared" si="24"/>
        <v>731.02</v>
      </c>
    </row>
    <row r="453" spans="1:7" x14ac:dyDescent="0.3">
      <c r="A453" s="30" t="s">
        <v>37</v>
      </c>
      <c r="B453" s="47"/>
      <c r="C453" s="31"/>
      <c r="D453" s="6">
        <f>D444+D452</f>
        <v>35.450000000000003</v>
      </c>
      <c r="E453" s="6">
        <f t="shared" ref="E453:G453" si="25">E444+E452</f>
        <v>36.72</v>
      </c>
      <c r="F453" s="6">
        <f t="shared" si="25"/>
        <v>180.43</v>
      </c>
      <c r="G453" s="6">
        <f t="shared" si="25"/>
        <v>1200.54</v>
      </c>
    </row>
    <row r="454" spans="1:7" x14ac:dyDescent="0.3">
      <c r="A454" s="19"/>
      <c r="B454" s="19"/>
      <c r="C454" s="19"/>
      <c r="D454" s="12"/>
      <c r="E454" s="12"/>
      <c r="F454" s="12"/>
      <c r="G454" s="12"/>
    </row>
    <row r="455" spans="1:7" x14ac:dyDescent="0.3">
      <c r="A455" s="19"/>
      <c r="B455" s="19"/>
      <c r="C455" s="19"/>
      <c r="D455" s="12"/>
      <c r="E455" s="12"/>
      <c r="F455" s="12"/>
      <c r="G455" s="12"/>
    </row>
    <row r="456" spans="1:7" x14ac:dyDescent="0.3">
      <c r="A456" s="19"/>
      <c r="B456" s="19"/>
      <c r="C456" s="19"/>
      <c r="D456" s="12"/>
      <c r="E456" s="12"/>
      <c r="F456" s="12"/>
      <c r="G456" s="12"/>
    </row>
    <row r="457" spans="1:7" x14ac:dyDescent="0.3">
      <c r="A457" s="19"/>
      <c r="B457" s="19"/>
      <c r="C457" s="19"/>
      <c r="D457" s="12"/>
      <c r="E457" s="12"/>
      <c r="F457" s="12"/>
      <c r="G457" s="12"/>
    </row>
    <row r="458" spans="1:7" x14ac:dyDescent="0.3">
      <c r="A458" s="19"/>
      <c r="B458" s="19"/>
      <c r="C458" s="19"/>
      <c r="D458" s="12"/>
      <c r="E458" s="12"/>
      <c r="F458" s="12"/>
      <c r="G458" s="12"/>
    </row>
    <row r="459" spans="1:7" ht="18" customHeight="1" x14ac:dyDescent="0.3">
      <c r="A459" t="s">
        <v>119</v>
      </c>
      <c r="E459" s="27"/>
      <c r="F459" s="41" t="s">
        <v>120</v>
      </c>
      <c r="G459" s="41"/>
    </row>
    <row r="460" spans="1:7" ht="18" customHeight="1" x14ac:dyDescent="0.3">
      <c r="A460" t="s">
        <v>129</v>
      </c>
      <c r="E460" s="26"/>
      <c r="F460" s="41" t="s">
        <v>130</v>
      </c>
      <c r="G460" s="41"/>
    </row>
    <row r="461" spans="1:7" ht="15.75" customHeight="1" x14ac:dyDescent="0.3">
      <c r="E461" s="26"/>
      <c r="F461" s="41" t="s">
        <v>131</v>
      </c>
      <c r="G461" s="41"/>
    </row>
    <row r="462" spans="1:7" ht="15" customHeight="1" x14ac:dyDescent="0.3">
      <c r="A462" t="s">
        <v>133</v>
      </c>
      <c r="E462" s="26"/>
      <c r="F462" s="41" t="s">
        <v>132</v>
      </c>
      <c r="G462" s="41"/>
    </row>
    <row r="463" spans="1:7" x14ac:dyDescent="0.3">
      <c r="A463" s="19"/>
      <c r="B463" s="19"/>
      <c r="C463" s="19"/>
      <c r="D463" s="12"/>
      <c r="E463" s="12"/>
      <c r="F463" s="12"/>
      <c r="G463" s="12"/>
    </row>
    <row r="464" spans="1:7" ht="15.6" x14ac:dyDescent="0.3">
      <c r="A464" s="19"/>
      <c r="B464" s="19"/>
      <c r="D464" s="32"/>
      <c r="E464" s="32"/>
      <c r="F464" s="12"/>
      <c r="G464" s="12"/>
    </row>
    <row r="465" spans="1:7" ht="15.6" x14ac:dyDescent="0.3">
      <c r="C465" s="48"/>
      <c r="D465" s="48"/>
    </row>
    <row r="466" spans="1:7" x14ac:dyDescent="0.3">
      <c r="A466" s="33" t="s">
        <v>18</v>
      </c>
      <c r="B466" s="33" t="s">
        <v>0</v>
      </c>
      <c r="C466" s="33" t="s">
        <v>1</v>
      </c>
      <c r="D466" s="35" t="s">
        <v>2</v>
      </c>
      <c r="E466" s="36"/>
      <c r="F466" s="37"/>
      <c r="G466" s="20" t="s">
        <v>3</v>
      </c>
    </row>
    <row r="467" spans="1:7" ht="20.399999999999999" x14ac:dyDescent="0.3">
      <c r="A467" s="34"/>
      <c r="B467" s="34"/>
      <c r="C467" s="34"/>
      <c r="D467" s="22" t="s">
        <v>5</v>
      </c>
      <c r="E467" s="22" t="s">
        <v>6</v>
      </c>
      <c r="F467" s="22" t="s">
        <v>7</v>
      </c>
      <c r="G467" s="21" t="s">
        <v>4</v>
      </c>
    </row>
    <row r="468" spans="1:7" x14ac:dyDescent="0.3">
      <c r="A468" s="2">
        <v>1</v>
      </c>
      <c r="B468" s="2">
        <v>2</v>
      </c>
      <c r="C468" s="2">
        <v>3</v>
      </c>
      <c r="D468" s="2">
        <v>4</v>
      </c>
      <c r="E468" s="2">
        <v>5</v>
      </c>
      <c r="F468" s="2">
        <v>6</v>
      </c>
      <c r="G468" s="2">
        <v>7</v>
      </c>
    </row>
    <row r="469" spans="1:7" x14ac:dyDescent="0.3">
      <c r="A469" s="42" t="s">
        <v>124</v>
      </c>
      <c r="B469" s="43"/>
      <c r="C469" s="43"/>
      <c r="D469" s="43"/>
      <c r="E469" s="43"/>
      <c r="F469" s="43"/>
      <c r="G469" s="44"/>
    </row>
    <row r="470" spans="1:7" x14ac:dyDescent="0.3">
      <c r="A470" s="2">
        <v>213</v>
      </c>
      <c r="B470" s="1" t="s">
        <v>128</v>
      </c>
      <c r="C470" s="2">
        <v>160</v>
      </c>
      <c r="D470" s="2">
        <v>7.61</v>
      </c>
      <c r="E470" s="2">
        <v>12.62</v>
      </c>
      <c r="F470" s="2">
        <v>26.13</v>
      </c>
      <c r="G470" s="2">
        <v>245.62</v>
      </c>
    </row>
    <row r="471" spans="1:7" x14ac:dyDescent="0.3">
      <c r="A471" s="2">
        <v>296</v>
      </c>
      <c r="B471" s="1" t="s">
        <v>56</v>
      </c>
      <c r="C471" s="2">
        <v>200</v>
      </c>
      <c r="D471" s="2">
        <v>1.4</v>
      </c>
      <c r="E471" s="2">
        <v>1.6</v>
      </c>
      <c r="F471" s="2">
        <v>17.34</v>
      </c>
      <c r="G471" s="2">
        <v>89.32</v>
      </c>
    </row>
    <row r="472" spans="1:7" x14ac:dyDescent="0.3">
      <c r="A472" s="6">
        <v>1</v>
      </c>
      <c r="B472" s="1" t="s">
        <v>77</v>
      </c>
      <c r="C472" s="2">
        <v>30</v>
      </c>
      <c r="D472" s="2">
        <v>2</v>
      </c>
      <c r="E472" s="2">
        <v>0.3</v>
      </c>
      <c r="F472" s="2">
        <v>14.6</v>
      </c>
      <c r="G472" s="2">
        <v>73</v>
      </c>
    </row>
    <row r="473" spans="1:7" x14ac:dyDescent="0.3">
      <c r="A473" s="6"/>
      <c r="B473" s="1" t="s">
        <v>57</v>
      </c>
      <c r="C473" s="2">
        <v>100</v>
      </c>
      <c r="D473" s="2">
        <v>0.4</v>
      </c>
      <c r="E473" s="2">
        <v>0.4</v>
      </c>
      <c r="F473" s="2">
        <v>9.8000000000000007</v>
      </c>
      <c r="G473" s="2">
        <v>47</v>
      </c>
    </row>
    <row r="474" spans="1:7" x14ac:dyDescent="0.3">
      <c r="A474" s="2">
        <v>365</v>
      </c>
      <c r="B474" s="1" t="s">
        <v>51</v>
      </c>
      <c r="C474" s="2">
        <v>10</v>
      </c>
      <c r="D474" s="2">
        <v>0.1</v>
      </c>
      <c r="E474" s="2">
        <v>7.2</v>
      </c>
      <c r="F474" s="2">
        <v>0.1</v>
      </c>
      <c r="G474" s="2">
        <v>66</v>
      </c>
    </row>
    <row r="475" spans="1:7" x14ac:dyDescent="0.3">
      <c r="A475" s="45" t="s">
        <v>39</v>
      </c>
      <c r="B475" s="46"/>
      <c r="C475" s="25" t="s">
        <v>40</v>
      </c>
      <c r="D475" s="2">
        <f>SUM(D470:D474)</f>
        <v>11.51</v>
      </c>
      <c r="E475" s="2">
        <f>SUM(E470:E474)</f>
        <v>22.12</v>
      </c>
      <c r="F475" s="2">
        <f>SUM(F470:F474)</f>
        <v>67.97</v>
      </c>
      <c r="G475" s="2">
        <f>SUM(G470:G474)</f>
        <v>520.94000000000005</v>
      </c>
    </row>
    <row r="476" spans="1:7" x14ac:dyDescent="0.3">
      <c r="A476" s="42" t="s">
        <v>123</v>
      </c>
      <c r="B476" s="43"/>
      <c r="C476" s="43"/>
      <c r="D476" s="43"/>
      <c r="E476" s="43"/>
      <c r="F476" s="43"/>
      <c r="G476" s="44"/>
    </row>
    <row r="477" spans="1:7" x14ac:dyDescent="0.3">
      <c r="A477" s="2">
        <v>48</v>
      </c>
      <c r="B477" s="1" t="s">
        <v>88</v>
      </c>
      <c r="C477" s="2" t="s">
        <v>89</v>
      </c>
      <c r="D477" s="2">
        <v>9.76</v>
      </c>
      <c r="E477" s="2">
        <v>6.82</v>
      </c>
      <c r="F477" s="2">
        <v>19.010000000000002</v>
      </c>
      <c r="G477" s="2">
        <v>175.1</v>
      </c>
    </row>
    <row r="478" spans="1:7" x14ac:dyDescent="0.3">
      <c r="A478" s="2">
        <v>214</v>
      </c>
      <c r="B478" s="1" t="s">
        <v>90</v>
      </c>
      <c r="C478" s="2">
        <v>175</v>
      </c>
      <c r="D478" s="2">
        <v>15.38</v>
      </c>
      <c r="E478" s="2">
        <v>19.59</v>
      </c>
      <c r="F478" s="2">
        <v>18.2</v>
      </c>
      <c r="G478" s="2">
        <v>308.58</v>
      </c>
    </row>
    <row r="479" spans="1:7" x14ac:dyDescent="0.3">
      <c r="A479" s="2">
        <v>294</v>
      </c>
      <c r="B479" s="1" t="s">
        <v>50</v>
      </c>
      <c r="C479" s="2">
        <v>200</v>
      </c>
      <c r="D479" s="2">
        <v>0.16</v>
      </c>
      <c r="E479" s="2">
        <v>0.16</v>
      </c>
      <c r="F479" s="2">
        <v>18.89</v>
      </c>
      <c r="G479" s="2">
        <v>78.650000000000006</v>
      </c>
    </row>
    <row r="480" spans="1:7" x14ac:dyDescent="0.3">
      <c r="A480" s="2"/>
      <c r="B480" s="1" t="s">
        <v>10</v>
      </c>
      <c r="C480" s="2">
        <v>20</v>
      </c>
      <c r="D480" s="2">
        <v>1.3</v>
      </c>
      <c r="E480" s="2">
        <v>0.2</v>
      </c>
      <c r="F480" s="2">
        <v>11</v>
      </c>
      <c r="G480" s="2">
        <v>52</v>
      </c>
    </row>
    <row r="481" spans="1:7" x14ac:dyDescent="0.3">
      <c r="A481" s="2"/>
      <c r="B481" s="1" t="s">
        <v>14</v>
      </c>
      <c r="C481" s="2">
        <v>30</v>
      </c>
      <c r="D481" s="2">
        <v>2.4</v>
      </c>
      <c r="E481" s="2">
        <v>0.3</v>
      </c>
      <c r="F481" s="2">
        <v>13.8</v>
      </c>
      <c r="G481" s="2">
        <v>66</v>
      </c>
    </row>
    <row r="482" spans="1:7" x14ac:dyDescent="0.3">
      <c r="A482" s="30" t="s">
        <v>41</v>
      </c>
      <c r="B482" s="47"/>
      <c r="C482" s="31"/>
      <c r="D482" s="2">
        <f>SUM(D477:D481)</f>
        <v>29</v>
      </c>
      <c r="E482" s="2">
        <f>SUM(E477:E481)</f>
        <v>27.07</v>
      </c>
      <c r="F482" s="2">
        <f>SUM(F477:F481)</f>
        <v>80.899999999999991</v>
      </c>
      <c r="G482" s="2">
        <f>SUM(G477:G481)</f>
        <v>680.32999999999993</v>
      </c>
    </row>
    <row r="483" spans="1:7" x14ac:dyDescent="0.3">
      <c r="A483" s="30" t="s">
        <v>42</v>
      </c>
      <c r="B483" s="47"/>
      <c r="C483" s="31"/>
      <c r="D483" s="2">
        <f>D475+D482</f>
        <v>40.51</v>
      </c>
      <c r="E483" s="2">
        <f>E475+E482</f>
        <v>49.19</v>
      </c>
      <c r="F483" s="6">
        <f>F475+F482</f>
        <v>148.87</v>
      </c>
      <c r="G483" s="2">
        <f>G475+G482</f>
        <v>1201.27</v>
      </c>
    </row>
    <row r="490" spans="1:7" ht="18" customHeight="1" x14ac:dyDescent="0.3">
      <c r="A490" t="s">
        <v>119</v>
      </c>
      <c r="E490" s="27"/>
      <c r="F490" s="41" t="s">
        <v>120</v>
      </c>
      <c r="G490" s="41"/>
    </row>
    <row r="491" spans="1:7" ht="18" customHeight="1" x14ac:dyDescent="0.3">
      <c r="A491" t="s">
        <v>129</v>
      </c>
      <c r="E491" s="26"/>
      <c r="F491" s="41" t="s">
        <v>130</v>
      </c>
      <c r="G491" s="41"/>
    </row>
    <row r="492" spans="1:7" ht="15.75" customHeight="1" x14ac:dyDescent="0.3">
      <c r="E492" s="26"/>
      <c r="F492" s="41" t="s">
        <v>131</v>
      </c>
      <c r="G492" s="41"/>
    </row>
    <row r="493" spans="1:7" ht="15" customHeight="1" x14ac:dyDescent="0.3">
      <c r="A493" t="s">
        <v>133</v>
      </c>
      <c r="E493" s="26"/>
      <c r="F493" s="41" t="s">
        <v>132</v>
      </c>
      <c r="G493" s="41"/>
    </row>
    <row r="494" spans="1:7" x14ac:dyDescent="0.3">
      <c r="A494" s="19"/>
      <c r="B494" s="19"/>
      <c r="C494" s="19"/>
      <c r="D494" s="12"/>
      <c r="E494" s="12"/>
      <c r="F494" s="12"/>
      <c r="G494" s="12"/>
    </row>
    <row r="495" spans="1:7" ht="15.6" x14ac:dyDescent="0.3">
      <c r="A495" s="19"/>
      <c r="B495" s="19"/>
      <c r="D495" s="32"/>
      <c r="E495" s="32"/>
      <c r="F495" s="12"/>
      <c r="G495" s="12"/>
    </row>
    <row r="497" spans="1:7" x14ac:dyDescent="0.3">
      <c r="A497" s="33" t="s">
        <v>18</v>
      </c>
      <c r="B497" s="33" t="s">
        <v>0</v>
      </c>
      <c r="C497" s="33" t="s">
        <v>1</v>
      </c>
      <c r="D497" s="35" t="s">
        <v>2</v>
      </c>
      <c r="E497" s="36"/>
      <c r="F497" s="37"/>
      <c r="G497" s="20" t="s">
        <v>3</v>
      </c>
    </row>
    <row r="498" spans="1:7" ht="20.399999999999999" x14ac:dyDescent="0.3">
      <c r="A498" s="34"/>
      <c r="B498" s="34"/>
      <c r="C498" s="34"/>
      <c r="D498" s="22" t="s">
        <v>5</v>
      </c>
      <c r="E498" s="22" t="s">
        <v>6</v>
      </c>
      <c r="F498" s="22" t="s">
        <v>7</v>
      </c>
      <c r="G498" s="21" t="s">
        <v>4</v>
      </c>
    </row>
    <row r="499" spans="1:7" x14ac:dyDescent="0.3">
      <c r="A499" s="2">
        <v>1</v>
      </c>
      <c r="B499" s="2">
        <v>2</v>
      </c>
      <c r="C499" s="2">
        <v>3</v>
      </c>
      <c r="D499" s="2">
        <v>4</v>
      </c>
      <c r="E499" s="2">
        <v>5</v>
      </c>
      <c r="F499" s="2">
        <v>6</v>
      </c>
      <c r="G499" s="2">
        <v>7</v>
      </c>
    </row>
    <row r="500" spans="1:7" x14ac:dyDescent="0.3">
      <c r="A500" s="42" t="s">
        <v>124</v>
      </c>
      <c r="B500" s="43"/>
      <c r="C500" s="43"/>
      <c r="D500" s="43"/>
      <c r="E500" s="43"/>
      <c r="F500" s="43"/>
      <c r="G500" s="44"/>
    </row>
    <row r="501" spans="1:7" x14ac:dyDescent="0.3">
      <c r="A501" s="2">
        <v>202</v>
      </c>
      <c r="B501" s="1" t="s">
        <v>66</v>
      </c>
      <c r="C501" s="2">
        <v>90</v>
      </c>
      <c r="D501" s="2">
        <v>8.4</v>
      </c>
      <c r="E501" s="2">
        <v>13.28</v>
      </c>
      <c r="F501" s="2">
        <v>10.07</v>
      </c>
      <c r="G501" s="2">
        <v>193.38</v>
      </c>
    </row>
    <row r="502" spans="1:7" x14ac:dyDescent="0.3">
      <c r="A502" s="2">
        <v>221</v>
      </c>
      <c r="B502" s="1" t="s">
        <v>91</v>
      </c>
      <c r="C502" s="2" t="s">
        <v>92</v>
      </c>
      <c r="D502" s="2">
        <v>8.0299999999999994</v>
      </c>
      <c r="E502" s="2">
        <v>4.5999999999999996</v>
      </c>
      <c r="F502" s="2">
        <v>32</v>
      </c>
      <c r="G502" s="2">
        <v>200.8</v>
      </c>
    </row>
    <row r="503" spans="1:7" x14ac:dyDescent="0.3">
      <c r="A503" s="6">
        <v>274</v>
      </c>
      <c r="B503" s="1" t="s">
        <v>47</v>
      </c>
      <c r="C503" s="2">
        <v>200</v>
      </c>
      <c r="D503" s="2">
        <v>0.2</v>
      </c>
      <c r="E503" s="2"/>
      <c r="F503" s="2">
        <v>10</v>
      </c>
      <c r="G503" s="2">
        <v>38</v>
      </c>
    </row>
    <row r="504" spans="1:7" x14ac:dyDescent="0.3">
      <c r="A504" s="6"/>
      <c r="B504" s="1" t="s">
        <v>10</v>
      </c>
      <c r="C504" s="2">
        <v>30</v>
      </c>
      <c r="D504" s="2">
        <v>2</v>
      </c>
      <c r="E504" s="2">
        <v>0.3</v>
      </c>
      <c r="F504" s="2">
        <v>14.6</v>
      </c>
      <c r="G504" s="2">
        <v>73</v>
      </c>
    </row>
    <row r="505" spans="1:7" x14ac:dyDescent="0.3">
      <c r="A505" s="2"/>
      <c r="B505" s="1" t="s">
        <v>127</v>
      </c>
      <c r="C505" s="2">
        <v>100</v>
      </c>
      <c r="D505" s="2">
        <v>3.2</v>
      </c>
      <c r="E505" s="2">
        <v>3</v>
      </c>
      <c r="F505" s="2">
        <v>9.1999999999999993</v>
      </c>
      <c r="G505" s="2">
        <v>80</v>
      </c>
    </row>
    <row r="506" spans="1:7" x14ac:dyDescent="0.3">
      <c r="A506" s="45" t="s">
        <v>39</v>
      </c>
      <c r="B506" s="46"/>
      <c r="C506" s="25" t="s">
        <v>40</v>
      </c>
      <c r="D506" s="2">
        <f>SUM(D501:D505)</f>
        <v>21.83</v>
      </c>
      <c r="E506" s="2">
        <f>SUM(E501:E505)</f>
        <v>21.18</v>
      </c>
      <c r="F506" s="2">
        <f>SUM(F501:F505)</f>
        <v>75.87</v>
      </c>
      <c r="G506" s="2">
        <f>SUM(G501:G505)</f>
        <v>585.18000000000006</v>
      </c>
    </row>
    <row r="507" spans="1:7" x14ac:dyDescent="0.3">
      <c r="A507" s="42" t="s">
        <v>123</v>
      </c>
      <c r="B507" s="43"/>
      <c r="C507" s="43"/>
      <c r="D507" s="43"/>
      <c r="E507" s="43"/>
      <c r="F507" s="43"/>
      <c r="G507" s="44"/>
    </row>
    <row r="508" spans="1:7" x14ac:dyDescent="0.3">
      <c r="A508" s="2">
        <v>23</v>
      </c>
      <c r="B508" s="1" t="s">
        <v>93</v>
      </c>
      <c r="C508" s="2">
        <v>60</v>
      </c>
      <c r="D508" s="2">
        <v>0.89</v>
      </c>
      <c r="E508" s="2">
        <v>3.05</v>
      </c>
      <c r="F508" s="2">
        <v>5.7</v>
      </c>
      <c r="G508" s="2">
        <v>45.21</v>
      </c>
    </row>
    <row r="509" spans="1:7" x14ac:dyDescent="0.3">
      <c r="A509" s="2">
        <v>42</v>
      </c>
      <c r="B509" s="1" t="s">
        <v>94</v>
      </c>
      <c r="C509" s="2" t="s">
        <v>59</v>
      </c>
      <c r="D509" s="2">
        <v>5.03</v>
      </c>
      <c r="E509" s="2">
        <v>11.3</v>
      </c>
      <c r="F509" s="2">
        <v>32.380000000000003</v>
      </c>
      <c r="G509" s="2">
        <v>149.6</v>
      </c>
    </row>
    <row r="510" spans="1:7" x14ac:dyDescent="0.3">
      <c r="A510" s="2">
        <v>181</v>
      </c>
      <c r="B510" s="1" t="s">
        <v>33</v>
      </c>
      <c r="C510" s="2">
        <v>180</v>
      </c>
      <c r="D510" s="2">
        <v>18.399999999999999</v>
      </c>
      <c r="E510" s="2">
        <v>14.1</v>
      </c>
      <c r="F510" s="2">
        <v>18.100000000000001</v>
      </c>
      <c r="G510" s="2">
        <v>273.3</v>
      </c>
    </row>
    <row r="511" spans="1:7" x14ac:dyDescent="0.3">
      <c r="A511" s="2">
        <v>294</v>
      </c>
      <c r="B511" s="1" t="s">
        <v>50</v>
      </c>
      <c r="C511" s="2">
        <v>200</v>
      </c>
      <c r="D511" s="2">
        <v>0.16</v>
      </c>
      <c r="E511" s="2">
        <v>0.16</v>
      </c>
      <c r="F511" s="2">
        <v>18.89</v>
      </c>
      <c r="G511" s="2">
        <v>78.650000000000006</v>
      </c>
    </row>
    <row r="512" spans="1:7" x14ac:dyDescent="0.3">
      <c r="A512" s="2"/>
      <c r="B512" s="1" t="s">
        <v>10</v>
      </c>
      <c r="C512" s="2">
        <v>50</v>
      </c>
      <c r="D512" s="2">
        <v>3.25</v>
      </c>
      <c r="E512" s="2">
        <v>0.5</v>
      </c>
      <c r="F512" s="2">
        <v>27.5</v>
      </c>
      <c r="G512" s="2">
        <v>130</v>
      </c>
    </row>
    <row r="513" spans="1:7" x14ac:dyDescent="0.3">
      <c r="A513" s="2"/>
      <c r="B513" s="1" t="s">
        <v>14</v>
      </c>
      <c r="C513" s="2">
        <v>30</v>
      </c>
      <c r="D513" s="2">
        <v>2.4</v>
      </c>
      <c r="E513" s="2">
        <v>0.3</v>
      </c>
      <c r="F513" s="2">
        <v>13.8</v>
      </c>
      <c r="G513" s="2">
        <v>66</v>
      </c>
    </row>
    <row r="514" spans="1:7" x14ac:dyDescent="0.3">
      <c r="A514" s="30" t="s">
        <v>41</v>
      </c>
      <c r="B514" s="47"/>
      <c r="C514" s="31"/>
      <c r="D514" s="2">
        <f>SUM(D508:D513)</f>
        <v>30.13</v>
      </c>
      <c r="E514" s="2">
        <f t="shared" ref="E514:G514" si="26">SUM(E508:E513)</f>
        <v>29.410000000000004</v>
      </c>
      <c r="F514" s="2">
        <f t="shared" si="26"/>
        <v>116.37</v>
      </c>
      <c r="G514" s="2">
        <f t="shared" si="26"/>
        <v>742.76</v>
      </c>
    </row>
    <row r="515" spans="1:7" x14ac:dyDescent="0.3">
      <c r="A515" s="30" t="s">
        <v>42</v>
      </c>
      <c r="B515" s="47"/>
      <c r="C515" s="31"/>
      <c r="D515" s="2">
        <f>D506+D514</f>
        <v>51.959999999999994</v>
      </c>
      <c r="E515" s="2">
        <f t="shared" ref="E515:G515" si="27">E506+E514</f>
        <v>50.59</v>
      </c>
      <c r="F515" s="6">
        <f t="shared" si="27"/>
        <v>192.24</v>
      </c>
      <c r="G515" s="2">
        <f t="shared" si="27"/>
        <v>1327.94</v>
      </c>
    </row>
    <row r="521" spans="1:7" ht="18" customHeight="1" x14ac:dyDescent="0.3">
      <c r="A521" t="s">
        <v>119</v>
      </c>
      <c r="E521" s="27"/>
      <c r="F521" s="41" t="s">
        <v>120</v>
      </c>
      <c r="G521" s="41"/>
    </row>
    <row r="522" spans="1:7" ht="18" customHeight="1" x14ac:dyDescent="0.3">
      <c r="A522" t="s">
        <v>129</v>
      </c>
      <c r="E522" s="26"/>
      <c r="F522" s="41" t="s">
        <v>130</v>
      </c>
      <c r="G522" s="41"/>
    </row>
    <row r="523" spans="1:7" ht="15.75" customHeight="1" x14ac:dyDescent="0.3">
      <c r="E523" s="26"/>
      <c r="F523" s="41" t="s">
        <v>131</v>
      </c>
      <c r="G523" s="41"/>
    </row>
    <row r="524" spans="1:7" ht="15" customHeight="1" x14ac:dyDescent="0.3">
      <c r="A524" t="s">
        <v>133</v>
      </c>
      <c r="E524" s="26"/>
      <c r="F524" s="41" t="s">
        <v>132</v>
      </c>
      <c r="G524" s="41"/>
    </row>
    <row r="525" spans="1:7" x14ac:dyDescent="0.3">
      <c r="A525" s="19"/>
      <c r="B525" s="19"/>
      <c r="C525" s="19"/>
      <c r="D525" s="12"/>
      <c r="E525" s="12"/>
      <c r="F525" s="12"/>
      <c r="G525" s="12"/>
    </row>
    <row r="526" spans="1:7" ht="15.6" x14ac:dyDescent="0.3">
      <c r="A526" s="19"/>
      <c r="B526" s="19"/>
      <c r="D526" s="32"/>
      <c r="E526" s="32"/>
      <c r="F526" s="12"/>
      <c r="G526" s="12"/>
    </row>
    <row r="528" spans="1:7" x14ac:dyDescent="0.3">
      <c r="A528" s="33" t="s">
        <v>18</v>
      </c>
      <c r="B528" s="33" t="s">
        <v>0</v>
      </c>
      <c r="C528" s="33" t="s">
        <v>1</v>
      </c>
      <c r="D528" s="35" t="s">
        <v>2</v>
      </c>
      <c r="E528" s="36"/>
      <c r="F528" s="37"/>
      <c r="G528" s="20" t="s">
        <v>3</v>
      </c>
    </row>
    <row r="529" spans="1:7" ht="20.399999999999999" x14ac:dyDescent="0.3">
      <c r="A529" s="34"/>
      <c r="B529" s="34"/>
      <c r="C529" s="34"/>
      <c r="D529" s="22" t="s">
        <v>5</v>
      </c>
      <c r="E529" s="22" t="s">
        <v>6</v>
      </c>
      <c r="F529" s="24" t="s">
        <v>7</v>
      </c>
      <c r="G529" s="21" t="s">
        <v>4</v>
      </c>
    </row>
    <row r="530" spans="1:7" x14ac:dyDescent="0.3">
      <c r="A530" s="2">
        <v>1</v>
      </c>
      <c r="B530" s="2">
        <v>2</v>
      </c>
      <c r="C530" s="2">
        <v>3</v>
      </c>
      <c r="D530" s="2">
        <v>4</v>
      </c>
      <c r="E530" s="2">
        <v>5</v>
      </c>
      <c r="F530" s="2">
        <v>6</v>
      </c>
      <c r="G530" s="2">
        <v>7</v>
      </c>
    </row>
    <row r="531" spans="1:7" x14ac:dyDescent="0.3">
      <c r="A531" s="38" t="s">
        <v>124</v>
      </c>
      <c r="B531" s="39"/>
      <c r="C531" s="39"/>
      <c r="D531" s="39"/>
      <c r="E531" s="39"/>
      <c r="F531" s="39"/>
      <c r="G531" s="40"/>
    </row>
    <row r="532" spans="1:7" x14ac:dyDescent="0.3">
      <c r="A532" s="4">
        <v>179</v>
      </c>
      <c r="B532" s="5" t="s">
        <v>68</v>
      </c>
      <c r="C532" s="4" t="s">
        <v>95</v>
      </c>
      <c r="D532" s="4">
        <v>6.67</v>
      </c>
      <c r="E532" s="4">
        <v>6.31</v>
      </c>
      <c r="F532" s="4">
        <v>61.24</v>
      </c>
      <c r="G532" s="4">
        <v>324.44</v>
      </c>
    </row>
    <row r="533" spans="1:7" x14ac:dyDescent="0.3">
      <c r="A533" s="4">
        <v>283</v>
      </c>
      <c r="B533" s="5" t="s">
        <v>65</v>
      </c>
      <c r="C533" s="4">
        <v>200</v>
      </c>
      <c r="D533" s="4">
        <v>0.1</v>
      </c>
      <c r="E533" s="4"/>
      <c r="F533" s="4">
        <v>9.1</v>
      </c>
      <c r="G533" s="4">
        <v>35</v>
      </c>
    </row>
    <row r="534" spans="1:7" x14ac:dyDescent="0.3">
      <c r="A534" s="17">
        <v>1</v>
      </c>
      <c r="B534" s="18" t="s">
        <v>10</v>
      </c>
      <c r="C534" s="17">
        <v>30</v>
      </c>
      <c r="D534" s="17">
        <v>2</v>
      </c>
      <c r="E534" s="17">
        <v>0.3</v>
      </c>
      <c r="F534" s="17">
        <v>14.6</v>
      </c>
      <c r="G534" s="17">
        <v>73</v>
      </c>
    </row>
    <row r="535" spans="1:7" x14ac:dyDescent="0.3">
      <c r="A535" s="2">
        <v>365</v>
      </c>
      <c r="B535" s="1" t="s">
        <v>51</v>
      </c>
      <c r="C535" s="2">
        <v>8</v>
      </c>
      <c r="D535" s="2">
        <v>0.08</v>
      </c>
      <c r="E535" s="2">
        <v>5.7</v>
      </c>
      <c r="F535" s="2">
        <v>0.1</v>
      </c>
      <c r="G535" s="2">
        <v>52.8</v>
      </c>
    </row>
    <row r="536" spans="1:7" x14ac:dyDescent="0.3">
      <c r="A536" s="2">
        <v>38</v>
      </c>
      <c r="B536" s="1" t="s">
        <v>57</v>
      </c>
      <c r="C536" s="2">
        <v>100</v>
      </c>
      <c r="D536" s="2">
        <v>0.4</v>
      </c>
      <c r="E536" s="2">
        <v>0.4</v>
      </c>
      <c r="F536" s="2">
        <v>9.8000000000000007</v>
      </c>
      <c r="G536" s="2">
        <v>47</v>
      </c>
    </row>
    <row r="537" spans="1:7" x14ac:dyDescent="0.3">
      <c r="A537" s="30" t="s">
        <v>17</v>
      </c>
      <c r="B537" s="31"/>
      <c r="C537" s="23"/>
      <c r="D537" s="7">
        <f>SUM(D532:D536)</f>
        <v>9.25</v>
      </c>
      <c r="E537" s="7">
        <f>SUM(E532:E536)</f>
        <v>12.709999999999999</v>
      </c>
      <c r="F537" s="7">
        <f>SUM(F532:F536)</f>
        <v>94.839999999999989</v>
      </c>
      <c r="G537" s="7">
        <f>SUM(G532:G536)</f>
        <v>532.24</v>
      </c>
    </row>
    <row r="538" spans="1:7" x14ac:dyDescent="0.3">
      <c r="A538" s="38" t="s">
        <v>125</v>
      </c>
      <c r="B538" s="39"/>
      <c r="C538" s="39"/>
      <c r="D538" s="39"/>
      <c r="E538" s="39"/>
      <c r="F538" s="39"/>
      <c r="G538" s="40"/>
    </row>
    <row r="539" spans="1:7" x14ac:dyDescent="0.3">
      <c r="A539" s="10" t="s">
        <v>96</v>
      </c>
      <c r="B539" s="5" t="s">
        <v>69</v>
      </c>
      <c r="C539" s="4" t="s">
        <v>59</v>
      </c>
      <c r="D539" s="4">
        <v>2.1</v>
      </c>
      <c r="E539" s="4">
        <v>5.6</v>
      </c>
      <c r="F539" s="4">
        <v>12.4</v>
      </c>
      <c r="G539" s="4">
        <v>113</v>
      </c>
    </row>
    <row r="540" spans="1:7" x14ac:dyDescent="0.3">
      <c r="A540" s="9">
        <v>92</v>
      </c>
      <c r="B540" s="5" t="s">
        <v>70</v>
      </c>
      <c r="C540" s="4" t="s">
        <v>11</v>
      </c>
      <c r="D540" s="4">
        <v>14.19</v>
      </c>
      <c r="E540" s="4">
        <v>14.75</v>
      </c>
      <c r="F540" s="4">
        <v>2.63</v>
      </c>
      <c r="G540" s="4">
        <v>200.08</v>
      </c>
    </row>
    <row r="541" spans="1:7" x14ac:dyDescent="0.3">
      <c r="A541" s="4">
        <v>228</v>
      </c>
      <c r="B541" s="5" t="s">
        <v>12</v>
      </c>
      <c r="C541" s="4" t="s">
        <v>45</v>
      </c>
      <c r="D541" s="4">
        <v>5.3</v>
      </c>
      <c r="E541" s="4">
        <v>5.9</v>
      </c>
      <c r="F541" s="4">
        <v>34.229999999999997</v>
      </c>
      <c r="G541" s="4">
        <v>211.6</v>
      </c>
    </row>
    <row r="542" spans="1:7" x14ac:dyDescent="0.3">
      <c r="A542" s="4">
        <v>283</v>
      </c>
      <c r="B542" s="5" t="s">
        <v>65</v>
      </c>
      <c r="C542" s="4">
        <v>200</v>
      </c>
      <c r="D542" s="4">
        <v>0.1</v>
      </c>
      <c r="E542" s="4"/>
      <c r="F542" s="4">
        <v>9.1</v>
      </c>
      <c r="G542" s="4">
        <v>35</v>
      </c>
    </row>
    <row r="543" spans="1:7" x14ac:dyDescent="0.3">
      <c r="A543" s="4"/>
      <c r="B543" s="5" t="s">
        <v>10</v>
      </c>
      <c r="C543" s="4">
        <v>20</v>
      </c>
      <c r="D543" s="4">
        <v>1.3</v>
      </c>
      <c r="E543" s="4">
        <v>0.2</v>
      </c>
      <c r="F543" s="4">
        <v>11</v>
      </c>
      <c r="G543" s="4">
        <v>52</v>
      </c>
    </row>
    <row r="544" spans="1:7" x14ac:dyDescent="0.3">
      <c r="A544" s="4"/>
      <c r="B544" s="5" t="s">
        <v>14</v>
      </c>
      <c r="C544" s="4">
        <v>30</v>
      </c>
      <c r="D544" s="4">
        <v>2.4</v>
      </c>
      <c r="E544" s="4">
        <v>0.3</v>
      </c>
      <c r="F544" s="4">
        <v>13.8</v>
      </c>
      <c r="G544" s="4">
        <v>66</v>
      </c>
    </row>
    <row r="545" spans="1:7" x14ac:dyDescent="0.3">
      <c r="A545" s="28" t="s">
        <v>15</v>
      </c>
      <c r="B545" s="29"/>
      <c r="C545" s="8"/>
      <c r="D545" s="7">
        <f>SUM(D539:D544)</f>
        <v>25.39</v>
      </c>
      <c r="E545" s="7">
        <f t="shared" ref="E545" si="28">SUM(E539:E544)</f>
        <v>26.75</v>
      </c>
      <c r="F545" s="7">
        <f>SUM(F539:F544)</f>
        <v>83.16</v>
      </c>
      <c r="G545" s="7">
        <f>G540+G541+G542+G543+G544+G539</f>
        <v>677.68000000000006</v>
      </c>
    </row>
    <row r="546" spans="1:7" x14ac:dyDescent="0.3">
      <c r="A546" s="30" t="s">
        <v>16</v>
      </c>
      <c r="B546" s="31"/>
      <c r="C546" s="3"/>
      <c r="D546" s="6">
        <f>D537+D545</f>
        <v>34.64</v>
      </c>
      <c r="E546" s="6">
        <f t="shared" ref="E546:G546" si="29">E537+E545</f>
        <v>39.46</v>
      </c>
      <c r="F546" s="6">
        <f t="shared" si="29"/>
        <v>178</v>
      </c>
      <c r="G546" s="6">
        <f t="shared" si="29"/>
        <v>1209.92</v>
      </c>
    </row>
    <row r="552" spans="1:7" ht="18" customHeight="1" x14ac:dyDescent="0.3">
      <c r="A552" t="s">
        <v>119</v>
      </c>
      <c r="E552" s="27"/>
      <c r="F552" s="41" t="s">
        <v>120</v>
      </c>
      <c r="G552" s="41"/>
    </row>
    <row r="553" spans="1:7" ht="18" customHeight="1" x14ac:dyDescent="0.3">
      <c r="A553" t="s">
        <v>129</v>
      </c>
      <c r="E553" s="26"/>
      <c r="F553" s="41" t="s">
        <v>130</v>
      </c>
      <c r="G553" s="41"/>
    </row>
    <row r="554" spans="1:7" ht="15.75" customHeight="1" x14ac:dyDescent="0.3">
      <c r="E554" s="26"/>
      <c r="F554" s="41" t="s">
        <v>131</v>
      </c>
      <c r="G554" s="41"/>
    </row>
    <row r="555" spans="1:7" ht="15" customHeight="1" x14ac:dyDescent="0.3">
      <c r="A555" t="s">
        <v>133</v>
      </c>
      <c r="E555" s="26"/>
      <c r="F555" s="41" t="s">
        <v>132</v>
      </c>
      <c r="G555" s="41"/>
    </row>
    <row r="556" spans="1:7" x14ac:dyDescent="0.3">
      <c r="A556" s="19"/>
      <c r="B556" s="19"/>
      <c r="C556" s="19"/>
      <c r="D556" s="12"/>
      <c r="E556" s="12"/>
      <c r="F556" s="12"/>
      <c r="G556" s="12"/>
    </row>
    <row r="557" spans="1:7" ht="15.6" x14ac:dyDescent="0.3">
      <c r="A557" s="19"/>
      <c r="B557" s="19"/>
      <c r="D557" s="32"/>
      <c r="E557" s="32"/>
      <c r="F557" s="12"/>
      <c r="G557" s="12"/>
    </row>
    <row r="559" spans="1:7" x14ac:dyDescent="0.3">
      <c r="A559" s="33" t="s">
        <v>18</v>
      </c>
      <c r="B559" s="33" t="s">
        <v>0</v>
      </c>
      <c r="C559" s="33" t="s">
        <v>1</v>
      </c>
      <c r="D559" s="35" t="s">
        <v>2</v>
      </c>
      <c r="E559" s="36"/>
      <c r="F559" s="37"/>
      <c r="G559" s="20" t="s">
        <v>3</v>
      </c>
    </row>
    <row r="560" spans="1:7" ht="20.399999999999999" x14ac:dyDescent="0.3">
      <c r="A560" s="34"/>
      <c r="B560" s="34"/>
      <c r="C560" s="34"/>
      <c r="D560" s="22" t="s">
        <v>5</v>
      </c>
      <c r="E560" s="22" t="s">
        <v>6</v>
      </c>
      <c r="F560" s="24" t="s">
        <v>7</v>
      </c>
      <c r="G560" s="21" t="s">
        <v>4</v>
      </c>
    </row>
    <row r="561" spans="1:7" x14ac:dyDescent="0.3">
      <c r="A561" s="2">
        <v>1</v>
      </c>
      <c r="B561" s="2">
        <v>2</v>
      </c>
      <c r="C561" s="2">
        <v>3</v>
      </c>
      <c r="D561" s="2">
        <v>4</v>
      </c>
      <c r="E561" s="2">
        <v>5</v>
      </c>
      <c r="F561" s="2">
        <v>6</v>
      </c>
      <c r="G561" s="2">
        <v>7</v>
      </c>
    </row>
    <row r="562" spans="1:7" x14ac:dyDescent="0.3">
      <c r="A562" s="38" t="s">
        <v>121</v>
      </c>
      <c r="B562" s="39"/>
      <c r="C562" s="39"/>
      <c r="D562" s="39"/>
      <c r="E562" s="39"/>
      <c r="F562" s="39"/>
      <c r="G562" s="40"/>
    </row>
    <row r="563" spans="1:7" x14ac:dyDescent="0.3">
      <c r="A563" s="4">
        <v>203</v>
      </c>
      <c r="B563" s="5" t="s">
        <v>71</v>
      </c>
      <c r="C563" s="4" t="s">
        <v>8</v>
      </c>
      <c r="D563" s="4">
        <v>10.68</v>
      </c>
      <c r="E563" s="4">
        <v>9.9700000000000006</v>
      </c>
      <c r="F563" s="4">
        <v>5.33</v>
      </c>
      <c r="G563" s="4">
        <v>153.79</v>
      </c>
    </row>
    <row r="564" spans="1:7" x14ac:dyDescent="0.3">
      <c r="A564" s="4">
        <v>218</v>
      </c>
      <c r="B564" s="5" t="s">
        <v>97</v>
      </c>
      <c r="C564" s="4">
        <v>160</v>
      </c>
      <c r="D564" s="4">
        <v>8.6999999999999993</v>
      </c>
      <c r="E564" s="4">
        <v>9.1999999999999993</v>
      </c>
      <c r="F564" s="4">
        <v>37.299999999999997</v>
      </c>
      <c r="G564" s="4">
        <v>268.5</v>
      </c>
    </row>
    <row r="565" spans="1:7" x14ac:dyDescent="0.3">
      <c r="A565" s="4">
        <v>294</v>
      </c>
      <c r="B565" s="5" t="s">
        <v>21</v>
      </c>
      <c r="C565" s="4" t="s">
        <v>81</v>
      </c>
      <c r="D565" s="4">
        <v>7.0000000000000007E-2</v>
      </c>
      <c r="E565" s="4">
        <v>0.01</v>
      </c>
      <c r="F565" s="4">
        <v>15.31</v>
      </c>
      <c r="G565" s="4">
        <v>61.62</v>
      </c>
    </row>
    <row r="566" spans="1:7" x14ac:dyDescent="0.3">
      <c r="A566" s="4">
        <v>1</v>
      </c>
      <c r="B566" s="5" t="s">
        <v>10</v>
      </c>
      <c r="C566" s="4">
        <v>30</v>
      </c>
      <c r="D566" s="4">
        <v>2</v>
      </c>
      <c r="E566" s="4">
        <v>0.3</v>
      </c>
      <c r="F566" s="4">
        <v>14.6</v>
      </c>
      <c r="G566" s="4">
        <v>73</v>
      </c>
    </row>
    <row r="567" spans="1:7" x14ac:dyDescent="0.3">
      <c r="A567" s="4">
        <v>27.01</v>
      </c>
      <c r="B567" s="5" t="s">
        <v>72</v>
      </c>
      <c r="C567" s="4">
        <v>10</v>
      </c>
      <c r="D567" s="4">
        <v>2.6</v>
      </c>
      <c r="E567" s="4">
        <v>2.65</v>
      </c>
      <c r="F567" s="4">
        <v>0.35</v>
      </c>
      <c r="G567" s="4">
        <v>35.56</v>
      </c>
    </row>
    <row r="568" spans="1:7" x14ac:dyDescent="0.3">
      <c r="A568" s="28" t="s">
        <v>17</v>
      </c>
      <c r="B568" s="29"/>
      <c r="C568" s="23"/>
      <c r="D568" s="7">
        <f>SUM(D563:D567)</f>
        <v>24.05</v>
      </c>
      <c r="E568" s="7">
        <f>SUM(E563:E567)</f>
        <v>22.130000000000003</v>
      </c>
      <c r="F568" s="7">
        <f>SUM(F563:F567)</f>
        <v>72.889999999999986</v>
      </c>
      <c r="G568" s="7">
        <f>SUM(G563:G567)</f>
        <v>592.47</v>
      </c>
    </row>
    <row r="569" spans="1:7" x14ac:dyDescent="0.3">
      <c r="A569" s="38" t="s">
        <v>122</v>
      </c>
      <c r="B569" s="39"/>
      <c r="C569" s="39"/>
      <c r="D569" s="39"/>
      <c r="E569" s="39"/>
      <c r="F569" s="39"/>
      <c r="G569" s="40"/>
    </row>
    <row r="570" spans="1:7" x14ac:dyDescent="0.3">
      <c r="A570" s="4">
        <v>4</v>
      </c>
      <c r="B570" s="5" t="s">
        <v>98</v>
      </c>
      <c r="C570" s="4">
        <v>60</v>
      </c>
      <c r="D570" s="4">
        <v>0.5</v>
      </c>
      <c r="E570" s="4">
        <v>3.04</v>
      </c>
      <c r="F570" s="4">
        <v>3.19</v>
      </c>
      <c r="G570" s="4">
        <v>42.01</v>
      </c>
    </row>
    <row r="571" spans="1:7" x14ac:dyDescent="0.3">
      <c r="A571" s="4">
        <v>43</v>
      </c>
      <c r="B571" s="5" t="s">
        <v>99</v>
      </c>
      <c r="C571" s="4" t="s">
        <v>59</v>
      </c>
      <c r="D571" s="4">
        <v>1.93</v>
      </c>
      <c r="E571" s="4">
        <v>6.34</v>
      </c>
      <c r="F571" s="4">
        <v>10.050000000000001</v>
      </c>
      <c r="G571" s="4">
        <v>104.16</v>
      </c>
    </row>
    <row r="572" spans="1:7" x14ac:dyDescent="0.3">
      <c r="A572" s="4">
        <v>174</v>
      </c>
      <c r="B572" s="5" t="s">
        <v>73</v>
      </c>
      <c r="C572" s="4" t="s">
        <v>8</v>
      </c>
      <c r="D572" s="4">
        <v>8.9499999999999993</v>
      </c>
      <c r="E572" s="4">
        <v>5.48</v>
      </c>
      <c r="F572" s="4">
        <v>9.16</v>
      </c>
      <c r="G572" s="4">
        <v>121.07</v>
      </c>
    </row>
    <row r="573" spans="1:7" x14ac:dyDescent="0.3">
      <c r="A573" s="4">
        <v>138.21</v>
      </c>
      <c r="B573" s="5" t="s">
        <v>64</v>
      </c>
      <c r="C573" s="4">
        <v>180</v>
      </c>
      <c r="D573" s="4">
        <v>3.83</v>
      </c>
      <c r="E573" s="4">
        <v>7.27</v>
      </c>
      <c r="F573" s="4">
        <v>27.99</v>
      </c>
      <c r="G573" s="4">
        <v>192.51</v>
      </c>
    </row>
    <row r="574" spans="1:7" x14ac:dyDescent="0.3">
      <c r="A574" s="4">
        <v>283</v>
      </c>
      <c r="B574" s="5" t="s">
        <v>61</v>
      </c>
      <c r="C574" s="4">
        <v>200</v>
      </c>
      <c r="D574" s="4">
        <v>0.63</v>
      </c>
      <c r="E574" s="4"/>
      <c r="F574" s="4">
        <v>27.9</v>
      </c>
      <c r="G574" s="4">
        <v>114</v>
      </c>
    </row>
    <row r="575" spans="1:7" x14ac:dyDescent="0.3">
      <c r="A575" s="4"/>
      <c r="B575" s="5" t="s">
        <v>10</v>
      </c>
      <c r="C575" s="4">
        <v>20</v>
      </c>
      <c r="D575" s="4">
        <v>1.3</v>
      </c>
      <c r="E575" s="4">
        <v>0.2</v>
      </c>
      <c r="F575" s="4">
        <v>11</v>
      </c>
      <c r="G575" s="4">
        <v>52</v>
      </c>
    </row>
    <row r="576" spans="1:7" x14ac:dyDescent="0.3">
      <c r="A576" s="4"/>
      <c r="B576" s="5" t="s">
        <v>14</v>
      </c>
      <c r="C576" s="4">
        <v>30</v>
      </c>
      <c r="D576" s="4">
        <v>2.4</v>
      </c>
      <c r="E576" s="4">
        <v>0.3</v>
      </c>
      <c r="F576" s="4">
        <v>13.8</v>
      </c>
      <c r="G576" s="4">
        <v>66</v>
      </c>
    </row>
    <row r="577" spans="1:7" x14ac:dyDescent="0.3">
      <c r="A577" s="28" t="s">
        <v>15</v>
      </c>
      <c r="B577" s="29"/>
      <c r="C577" s="8"/>
      <c r="D577" s="7">
        <f>SUM(D570:D576)</f>
        <v>19.54</v>
      </c>
      <c r="E577" s="7">
        <f t="shared" ref="E577:G577" si="30">SUM(E570:E576)</f>
        <v>22.63</v>
      </c>
      <c r="F577" s="7">
        <f t="shared" si="30"/>
        <v>103.08999999999999</v>
      </c>
      <c r="G577" s="7">
        <f t="shared" si="30"/>
        <v>691.75</v>
      </c>
    </row>
    <row r="578" spans="1:7" x14ac:dyDescent="0.3">
      <c r="A578" s="30" t="s">
        <v>16</v>
      </c>
      <c r="B578" s="31"/>
      <c r="C578" s="3"/>
      <c r="D578" s="6">
        <f>D568+D577</f>
        <v>43.59</v>
      </c>
      <c r="E578" s="6">
        <f t="shared" ref="E578:G578" si="31">E568+E577</f>
        <v>44.760000000000005</v>
      </c>
      <c r="F578" s="6">
        <f t="shared" si="31"/>
        <v>175.97999999999996</v>
      </c>
      <c r="G578" s="6">
        <f t="shared" si="31"/>
        <v>1284.22</v>
      </c>
    </row>
    <row r="583" spans="1:7" ht="18" customHeight="1" x14ac:dyDescent="0.3">
      <c r="A583" t="s">
        <v>119</v>
      </c>
      <c r="E583" s="27"/>
      <c r="F583" s="41" t="s">
        <v>120</v>
      </c>
      <c r="G583" s="41"/>
    </row>
    <row r="584" spans="1:7" ht="18" customHeight="1" x14ac:dyDescent="0.3">
      <c r="A584" t="s">
        <v>129</v>
      </c>
      <c r="E584" s="26"/>
      <c r="F584" s="41" t="s">
        <v>130</v>
      </c>
      <c r="G584" s="41"/>
    </row>
    <row r="585" spans="1:7" ht="15.75" customHeight="1" x14ac:dyDescent="0.3">
      <c r="E585" s="26"/>
      <c r="F585" s="41" t="s">
        <v>131</v>
      </c>
      <c r="G585" s="41"/>
    </row>
    <row r="586" spans="1:7" ht="15" customHeight="1" x14ac:dyDescent="0.3">
      <c r="A586" t="s">
        <v>133</v>
      </c>
      <c r="E586" s="26"/>
      <c r="F586" s="41" t="s">
        <v>132</v>
      </c>
      <c r="G586" s="41"/>
    </row>
    <row r="587" spans="1:7" x14ac:dyDescent="0.3">
      <c r="A587" s="19"/>
      <c r="B587" s="19"/>
      <c r="C587" s="19"/>
      <c r="D587" s="12"/>
      <c r="E587" s="12"/>
      <c r="F587" s="12"/>
      <c r="G587" s="12"/>
    </row>
    <row r="588" spans="1:7" ht="15.6" x14ac:dyDescent="0.3">
      <c r="A588" s="19"/>
      <c r="B588" s="19"/>
      <c r="D588" s="32"/>
      <c r="E588" s="32"/>
      <c r="F588" s="12"/>
      <c r="G588" s="12"/>
    </row>
    <row r="590" spans="1:7" x14ac:dyDescent="0.3">
      <c r="A590" s="33" t="s">
        <v>18</v>
      </c>
      <c r="B590" s="33" t="s">
        <v>0</v>
      </c>
      <c r="C590" s="33" t="s">
        <v>1</v>
      </c>
      <c r="D590" s="35" t="s">
        <v>2</v>
      </c>
      <c r="E590" s="36"/>
      <c r="F590" s="37"/>
      <c r="G590" s="20" t="s">
        <v>3</v>
      </c>
    </row>
    <row r="591" spans="1:7" ht="20.399999999999999" x14ac:dyDescent="0.3">
      <c r="A591" s="34"/>
      <c r="B591" s="34"/>
      <c r="C591" s="34"/>
      <c r="D591" s="22" t="s">
        <v>5</v>
      </c>
      <c r="E591" s="22" t="s">
        <v>6</v>
      </c>
      <c r="F591" s="24" t="s">
        <v>7</v>
      </c>
      <c r="G591" s="21" t="s">
        <v>4</v>
      </c>
    </row>
    <row r="592" spans="1:7" x14ac:dyDescent="0.3">
      <c r="A592" s="2">
        <v>1</v>
      </c>
      <c r="B592" s="2">
        <v>2</v>
      </c>
      <c r="C592" s="2">
        <v>3</v>
      </c>
      <c r="D592" s="2">
        <v>4</v>
      </c>
      <c r="E592" s="2">
        <v>5</v>
      </c>
      <c r="F592" s="2">
        <v>6</v>
      </c>
      <c r="G592" s="2">
        <v>7</v>
      </c>
    </row>
    <row r="593" spans="1:7" x14ac:dyDescent="0.3">
      <c r="A593" s="38" t="s">
        <v>124</v>
      </c>
      <c r="B593" s="39"/>
      <c r="C593" s="39"/>
      <c r="D593" s="39"/>
      <c r="E593" s="39"/>
      <c r="F593" s="39"/>
      <c r="G593" s="40"/>
    </row>
    <row r="594" spans="1:7" x14ac:dyDescent="0.3">
      <c r="A594" s="4">
        <v>102</v>
      </c>
      <c r="B594" s="5" t="s">
        <v>74</v>
      </c>
      <c r="C594" s="4" t="s">
        <v>45</v>
      </c>
      <c r="D594" s="4">
        <v>4.95</v>
      </c>
      <c r="E594" s="4">
        <v>6.3</v>
      </c>
      <c r="F594" s="4">
        <v>26.53</v>
      </c>
      <c r="G594" s="4">
        <v>182.3</v>
      </c>
    </row>
    <row r="595" spans="1:7" x14ac:dyDescent="0.3">
      <c r="A595" s="4">
        <v>283</v>
      </c>
      <c r="B595" s="5" t="s">
        <v>13</v>
      </c>
      <c r="C595" s="4">
        <v>200</v>
      </c>
      <c r="D595" s="4">
        <v>0.1</v>
      </c>
      <c r="E595" s="4"/>
      <c r="F595" s="4">
        <v>9.1</v>
      </c>
      <c r="G595" s="4">
        <v>35</v>
      </c>
    </row>
    <row r="596" spans="1:7" x14ac:dyDescent="0.3">
      <c r="A596" s="17">
        <v>1</v>
      </c>
      <c r="B596" s="18" t="s">
        <v>10</v>
      </c>
      <c r="C596" s="17">
        <v>30</v>
      </c>
      <c r="D596" s="17">
        <v>2</v>
      </c>
      <c r="E596" s="17">
        <v>0.3</v>
      </c>
      <c r="F596" s="17">
        <v>14.6</v>
      </c>
      <c r="G596" s="17">
        <v>73</v>
      </c>
    </row>
    <row r="597" spans="1:7" x14ac:dyDescent="0.3">
      <c r="A597" s="2">
        <v>365</v>
      </c>
      <c r="B597" s="1" t="s">
        <v>51</v>
      </c>
      <c r="C597" s="2">
        <v>10</v>
      </c>
      <c r="D597" s="2">
        <v>0.08</v>
      </c>
      <c r="E597" s="2">
        <v>7.2</v>
      </c>
      <c r="F597" s="2">
        <v>0.1</v>
      </c>
      <c r="G597" s="2">
        <v>66</v>
      </c>
    </row>
    <row r="598" spans="1:7" x14ac:dyDescent="0.3">
      <c r="A598" s="2">
        <v>42</v>
      </c>
      <c r="B598" s="1" t="s">
        <v>72</v>
      </c>
      <c r="C598" s="2">
        <v>10</v>
      </c>
      <c r="D598" s="2">
        <v>2.6</v>
      </c>
      <c r="E598" s="2">
        <v>2.65</v>
      </c>
      <c r="F598" s="2">
        <v>0.35</v>
      </c>
      <c r="G598" s="2">
        <v>35.56</v>
      </c>
    </row>
    <row r="599" spans="1:7" x14ac:dyDescent="0.3">
      <c r="A599" s="2">
        <v>476.01</v>
      </c>
      <c r="B599" s="1" t="s">
        <v>126</v>
      </c>
      <c r="C599" s="2">
        <v>100</v>
      </c>
      <c r="D599" s="2">
        <v>3.2</v>
      </c>
      <c r="E599" s="2">
        <v>3.2</v>
      </c>
      <c r="F599" s="2">
        <v>9.1999999999999993</v>
      </c>
      <c r="G599" s="2">
        <v>80</v>
      </c>
    </row>
    <row r="600" spans="1:7" x14ac:dyDescent="0.3">
      <c r="A600" s="30" t="s">
        <v>17</v>
      </c>
      <c r="B600" s="31"/>
      <c r="C600" s="23"/>
      <c r="D600" s="7">
        <f>D594+D595+D596+D597+D599+D598</f>
        <v>12.93</v>
      </c>
      <c r="E600" s="7">
        <f>E594+E595+E596+E597+E599+E598</f>
        <v>19.649999999999999</v>
      </c>
      <c r="F600" s="7">
        <f>F594+F595+F596+F597+F599+F598</f>
        <v>59.88</v>
      </c>
      <c r="G600" s="7">
        <f>G594+G595+G596+G597+G599+G598</f>
        <v>471.86</v>
      </c>
    </row>
    <row r="601" spans="1:7" x14ac:dyDescent="0.3">
      <c r="A601" s="38" t="s">
        <v>125</v>
      </c>
      <c r="B601" s="39"/>
      <c r="C601" s="39"/>
      <c r="D601" s="39"/>
      <c r="E601" s="39"/>
      <c r="F601" s="39"/>
      <c r="G601" s="40"/>
    </row>
    <row r="602" spans="1:7" x14ac:dyDescent="0.3">
      <c r="A602" s="4">
        <v>63</v>
      </c>
      <c r="B602" s="5" t="s">
        <v>100</v>
      </c>
      <c r="C602" s="4" t="s">
        <v>55</v>
      </c>
      <c r="D602" s="10" t="s">
        <v>101</v>
      </c>
      <c r="E602" s="10" t="s">
        <v>102</v>
      </c>
      <c r="F602" s="10" t="s">
        <v>103</v>
      </c>
      <c r="G602" s="10" t="s">
        <v>104</v>
      </c>
    </row>
    <row r="603" spans="1:7" x14ac:dyDescent="0.3">
      <c r="A603" s="4">
        <v>209</v>
      </c>
      <c r="B603" s="5" t="s">
        <v>63</v>
      </c>
      <c r="C603" s="4" t="s">
        <v>24</v>
      </c>
      <c r="D603" s="10" t="s">
        <v>105</v>
      </c>
      <c r="E603" s="10" t="s">
        <v>106</v>
      </c>
      <c r="F603" s="10" t="s">
        <v>107</v>
      </c>
      <c r="G603" s="10" t="s">
        <v>108</v>
      </c>
    </row>
    <row r="604" spans="1:7" x14ac:dyDescent="0.3">
      <c r="A604" s="4">
        <v>225</v>
      </c>
      <c r="B604" s="5" t="s">
        <v>9</v>
      </c>
      <c r="C604" s="4">
        <v>160</v>
      </c>
      <c r="D604" s="9">
        <v>3.96</v>
      </c>
      <c r="E604" s="9">
        <v>5.8</v>
      </c>
      <c r="F604" s="4">
        <v>40.28</v>
      </c>
      <c r="G604" s="4">
        <v>229.4</v>
      </c>
    </row>
    <row r="605" spans="1:7" x14ac:dyDescent="0.3">
      <c r="A605" s="4">
        <v>294</v>
      </c>
      <c r="B605" s="5" t="s">
        <v>50</v>
      </c>
      <c r="C605" s="4">
        <v>200</v>
      </c>
      <c r="D605" s="10" t="s">
        <v>75</v>
      </c>
      <c r="E605" s="10" t="s">
        <v>75</v>
      </c>
      <c r="F605" s="10" t="s">
        <v>117</v>
      </c>
      <c r="G605" s="10" t="s">
        <v>118</v>
      </c>
    </row>
    <row r="606" spans="1:7" x14ac:dyDescent="0.3">
      <c r="A606" s="4"/>
      <c r="B606" s="5" t="s">
        <v>10</v>
      </c>
      <c r="C606" s="4">
        <v>20</v>
      </c>
      <c r="D606" s="10" t="s">
        <v>109</v>
      </c>
      <c r="E606" s="10" t="s">
        <v>111</v>
      </c>
      <c r="F606" s="10" t="s">
        <v>113</v>
      </c>
      <c r="G606" s="10" t="s">
        <v>115</v>
      </c>
    </row>
    <row r="607" spans="1:7" x14ac:dyDescent="0.3">
      <c r="A607" s="4"/>
      <c r="B607" s="5" t="s">
        <v>14</v>
      </c>
      <c r="C607" s="4">
        <v>30</v>
      </c>
      <c r="D607" s="10" t="s">
        <v>110</v>
      </c>
      <c r="E607" s="10" t="s">
        <v>112</v>
      </c>
      <c r="F607" s="10" t="s">
        <v>114</v>
      </c>
      <c r="G607" s="10" t="s">
        <v>116</v>
      </c>
    </row>
    <row r="608" spans="1:7" x14ac:dyDescent="0.3">
      <c r="A608" s="28" t="s">
        <v>15</v>
      </c>
      <c r="B608" s="29"/>
      <c r="C608" s="8"/>
      <c r="D608" s="7">
        <f>D602+D603+D604+D605+D606+D607</f>
        <v>25.64</v>
      </c>
      <c r="E608" s="7">
        <f t="shared" ref="E608:G608" si="32">E602+E603+E604+E605+E606+E607</f>
        <v>21.970000000000002</v>
      </c>
      <c r="F608" s="7">
        <f t="shared" si="32"/>
        <v>122.24</v>
      </c>
      <c r="G608" s="7">
        <f t="shared" si="32"/>
        <v>792.53</v>
      </c>
    </row>
    <row r="609" spans="1:7" x14ac:dyDescent="0.3">
      <c r="A609" s="30" t="s">
        <v>16</v>
      </c>
      <c r="B609" s="31"/>
      <c r="C609" s="3"/>
      <c r="D609" s="6">
        <f>D600+D608</f>
        <v>38.57</v>
      </c>
      <c r="E609" s="6">
        <f t="shared" ref="E609:G609" si="33">E600+E608</f>
        <v>41.620000000000005</v>
      </c>
      <c r="F609" s="6">
        <f t="shared" si="33"/>
        <v>182.12</v>
      </c>
      <c r="G609" s="6">
        <f t="shared" si="33"/>
        <v>1264.3899999999999</v>
      </c>
    </row>
    <row r="610" spans="1:7" x14ac:dyDescent="0.3">
      <c r="A610" s="19"/>
      <c r="B610" s="19"/>
      <c r="C610" s="11"/>
      <c r="D610" s="12"/>
      <c r="E610" s="12"/>
      <c r="F610" s="12"/>
      <c r="G610" s="12"/>
    </row>
    <row r="611" spans="1:7" x14ac:dyDescent="0.3">
      <c r="A611" s="19"/>
      <c r="B611" s="19"/>
      <c r="C611" s="11"/>
      <c r="D611" s="12"/>
      <c r="E611" s="12"/>
      <c r="F611" s="12"/>
      <c r="G611" s="12"/>
    </row>
    <row r="612" spans="1:7" x14ac:dyDescent="0.3">
      <c r="A612" s="19"/>
      <c r="B612" s="19"/>
      <c r="C612" s="11"/>
      <c r="D612" s="12"/>
      <c r="E612" s="12"/>
      <c r="F612" s="12"/>
      <c r="G612" s="12"/>
    </row>
    <row r="613" spans="1:7" x14ac:dyDescent="0.3">
      <c r="A613" s="19"/>
      <c r="B613" s="19"/>
      <c r="C613" s="11"/>
      <c r="D613" s="12"/>
      <c r="E613" s="12"/>
      <c r="F613" s="12"/>
      <c r="G613" s="12"/>
    </row>
    <row r="614" spans="1:7" x14ac:dyDescent="0.3">
      <c r="A614" s="19"/>
      <c r="B614" s="19"/>
      <c r="C614" s="11"/>
      <c r="D614" s="12"/>
      <c r="E614" s="12"/>
      <c r="F614" s="12"/>
      <c r="G614" s="12"/>
    </row>
  </sheetData>
  <mergeCells count="280">
    <mergeCell ref="F90:G90"/>
    <mergeCell ref="F91:G91"/>
    <mergeCell ref="D93:E93"/>
    <mergeCell ref="D64:E64"/>
    <mergeCell ref="A76:G76"/>
    <mergeCell ref="A83:C83"/>
    <mergeCell ref="A84:C84"/>
    <mergeCell ref="A95:A96"/>
    <mergeCell ref="B95:B96"/>
    <mergeCell ref="C95:C96"/>
    <mergeCell ref="D95:F95"/>
    <mergeCell ref="F88:G88"/>
    <mergeCell ref="F89:G89"/>
    <mergeCell ref="A66:A67"/>
    <mergeCell ref="B66:B67"/>
    <mergeCell ref="C66:C67"/>
    <mergeCell ref="D66:F66"/>
    <mergeCell ref="A69:G69"/>
    <mergeCell ref="A75:C75"/>
    <mergeCell ref="A8:A9"/>
    <mergeCell ref="B8:B9"/>
    <mergeCell ref="C8:C9"/>
    <mergeCell ref="D8:F8"/>
    <mergeCell ref="A55:C55"/>
    <mergeCell ref="A37:A38"/>
    <mergeCell ref="B37:B38"/>
    <mergeCell ref="C37:C38"/>
    <mergeCell ref="D37:F37"/>
    <mergeCell ref="A40:G40"/>
    <mergeCell ref="A46:C46"/>
    <mergeCell ref="A47:G47"/>
    <mergeCell ref="A54:C54"/>
    <mergeCell ref="A11:G11"/>
    <mergeCell ref="A16:C16"/>
    <mergeCell ref="A17:G17"/>
    <mergeCell ref="A25:C25"/>
    <mergeCell ref="F59:G59"/>
    <mergeCell ref="F60:G60"/>
    <mergeCell ref="F61:G61"/>
    <mergeCell ref="F62:G62"/>
    <mergeCell ref="A187:A188"/>
    <mergeCell ref="B187:B188"/>
    <mergeCell ref="C187:C188"/>
    <mergeCell ref="D187:F187"/>
    <mergeCell ref="C155:D155"/>
    <mergeCell ref="A156:A157"/>
    <mergeCell ref="B156:B157"/>
    <mergeCell ref="C156:C157"/>
    <mergeCell ref="D156:F156"/>
    <mergeCell ref="A159:G159"/>
    <mergeCell ref="A165:B165"/>
    <mergeCell ref="A166:G166"/>
    <mergeCell ref="A172:C172"/>
    <mergeCell ref="A173:C173"/>
    <mergeCell ref="F149:G149"/>
    <mergeCell ref="A128:G128"/>
    <mergeCell ref="A134:C134"/>
    <mergeCell ref="A135:G135"/>
    <mergeCell ref="A142:C142"/>
    <mergeCell ref="A143:C143"/>
    <mergeCell ref="A190:G190"/>
    <mergeCell ref="A196:B196"/>
    <mergeCell ref="A197:G197"/>
    <mergeCell ref="A204:C204"/>
    <mergeCell ref="A205:C205"/>
    <mergeCell ref="A218:A219"/>
    <mergeCell ref="B218:B219"/>
    <mergeCell ref="C218:C219"/>
    <mergeCell ref="D218:F218"/>
    <mergeCell ref="F211:G211"/>
    <mergeCell ref="F212:G212"/>
    <mergeCell ref="F213:G213"/>
    <mergeCell ref="F214:G214"/>
    <mergeCell ref="D216:E216"/>
    <mergeCell ref="A221:G221"/>
    <mergeCell ref="A227:B227"/>
    <mergeCell ref="A228:G228"/>
    <mergeCell ref="A235:B235"/>
    <mergeCell ref="A236:B236"/>
    <mergeCell ref="A248:A249"/>
    <mergeCell ref="B248:B249"/>
    <mergeCell ref="C248:C249"/>
    <mergeCell ref="D248:F248"/>
    <mergeCell ref="F241:G241"/>
    <mergeCell ref="F242:G242"/>
    <mergeCell ref="F243:G243"/>
    <mergeCell ref="F244:G244"/>
    <mergeCell ref="D246:E246"/>
    <mergeCell ref="A282:G282"/>
    <mergeCell ref="A289:B289"/>
    <mergeCell ref="A290:G290"/>
    <mergeCell ref="A297:B297"/>
    <mergeCell ref="A298:B298"/>
    <mergeCell ref="A251:G251"/>
    <mergeCell ref="A257:B257"/>
    <mergeCell ref="A258:G258"/>
    <mergeCell ref="A266:B266"/>
    <mergeCell ref="A267:B267"/>
    <mergeCell ref="A279:A280"/>
    <mergeCell ref="B279:B280"/>
    <mergeCell ref="C279:C280"/>
    <mergeCell ref="D279:F279"/>
    <mergeCell ref="F272:G272"/>
    <mergeCell ref="F273:G273"/>
    <mergeCell ref="F274:G274"/>
    <mergeCell ref="F275:G275"/>
    <mergeCell ref="D277:E277"/>
    <mergeCell ref="F1:G1"/>
    <mergeCell ref="F2:G2"/>
    <mergeCell ref="F3:G3"/>
    <mergeCell ref="F4:G4"/>
    <mergeCell ref="F30:G30"/>
    <mergeCell ref="F31:G31"/>
    <mergeCell ref="F32:G32"/>
    <mergeCell ref="F33:G33"/>
    <mergeCell ref="D35:E35"/>
    <mergeCell ref="C6:D6"/>
    <mergeCell ref="A98:G98"/>
    <mergeCell ref="A104:C104"/>
    <mergeCell ref="A105:G105"/>
    <mergeCell ref="A112:C112"/>
    <mergeCell ref="A113:C113"/>
    <mergeCell ref="A125:A126"/>
    <mergeCell ref="B125:B126"/>
    <mergeCell ref="C125:C126"/>
    <mergeCell ref="D125:F125"/>
    <mergeCell ref="F118:G118"/>
    <mergeCell ref="F119:G119"/>
    <mergeCell ref="F120:G120"/>
    <mergeCell ref="F121:G121"/>
    <mergeCell ref="D123:E123"/>
    <mergeCell ref="F150:G150"/>
    <mergeCell ref="F151:G151"/>
    <mergeCell ref="F152:G152"/>
    <mergeCell ref="D154:E154"/>
    <mergeCell ref="F180:G180"/>
    <mergeCell ref="F181:G181"/>
    <mergeCell ref="F182:G182"/>
    <mergeCell ref="F183:G183"/>
    <mergeCell ref="D185:E185"/>
    <mergeCell ref="F304:G304"/>
    <mergeCell ref="F305:G305"/>
    <mergeCell ref="F306:G306"/>
    <mergeCell ref="F307:G307"/>
    <mergeCell ref="C309:D309"/>
    <mergeCell ref="A311:A312"/>
    <mergeCell ref="B311:B312"/>
    <mergeCell ref="C311:C312"/>
    <mergeCell ref="D311:F311"/>
    <mergeCell ref="A314:G314"/>
    <mergeCell ref="A319:C319"/>
    <mergeCell ref="A320:G320"/>
    <mergeCell ref="A328:C328"/>
    <mergeCell ref="F335:G335"/>
    <mergeCell ref="F336:G336"/>
    <mergeCell ref="F337:G337"/>
    <mergeCell ref="F338:G338"/>
    <mergeCell ref="D340:E340"/>
    <mergeCell ref="A342:A343"/>
    <mergeCell ref="B342:B343"/>
    <mergeCell ref="C342:C343"/>
    <mergeCell ref="D342:F342"/>
    <mergeCell ref="A345:G345"/>
    <mergeCell ref="A351:C351"/>
    <mergeCell ref="A352:G352"/>
    <mergeCell ref="A359:C359"/>
    <mergeCell ref="A360:C360"/>
    <mergeCell ref="F366:G366"/>
    <mergeCell ref="F367:G367"/>
    <mergeCell ref="F368:G368"/>
    <mergeCell ref="F369:G369"/>
    <mergeCell ref="D371:E371"/>
    <mergeCell ref="A373:A374"/>
    <mergeCell ref="B373:B374"/>
    <mergeCell ref="C373:C374"/>
    <mergeCell ref="D373:F373"/>
    <mergeCell ref="A376:G376"/>
    <mergeCell ref="A382:C382"/>
    <mergeCell ref="A383:G383"/>
    <mergeCell ref="A390:C390"/>
    <mergeCell ref="A391:C391"/>
    <mergeCell ref="F397:G397"/>
    <mergeCell ref="F398:G398"/>
    <mergeCell ref="F399:G399"/>
    <mergeCell ref="F400:G400"/>
    <mergeCell ref="D402:E402"/>
    <mergeCell ref="A404:A405"/>
    <mergeCell ref="B404:B405"/>
    <mergeCell ref="C404:C405"/>
    <mergeCell ref="D404:F404"/>
    <mergeCell ref="A407:G407"/>
    <mergeCell ref="A413:C413"/>
    <mergeCell ref="A414:G414"/>
    <mergeCell ref="A421:C421"/>
    <mergeCell ref="A422:C422"/>
    <mergeCell ref="F428:G428"/>
    <mergeCell ref="F429:G429"/>
    <mergeCell ref="F430:G430"/>
    <mergeCell ref="F431:G431"/>
    <mergeCell ref="D433:E433"/>
    <mergeCell ref="A435:A436"/>
    <mergeCell ref="B435:B436"/>
    <mergeCell ref="C435:C436"/>
    <mergeCell ref="D435:F435"/>
    <mergeCell ref="A438:G438"/>
    <mergeCell ref="A444:C444"/>
    <mergeCell ref="A445:G445"/>
    <mergeCell ref="A452:C452"/>
    <mergeCell ref="A453:C453"/>
    <mergeCell ref="F459:G459"/>
    <mergeCell ref="F460:G460"/>
    <mergeCell ref="F461:G461"/>
    <mergeCell ref="F462:G462"/>
    <mergeCell ref="D464:E464"/>
    <mergeCell ref="C465:D465"/>
    <mergeCell ref="A466:A467"/>
    <mergeCell ref="B466:B467"/>
    <mergeCell ref="C466:C467"/>
    <mergeCell ref="D466:F466"/>
    <mergeCell ref="A469:G469"/>
    <mergeCell ref="A475:B475"/>
    <mergeCell ref="A476:G476"/>
    <mergeCell ref="A482:C482"/>
    <mergeCell ref="A483:C483"/>
    <mergeCell ref="F490:G490"/>
    <mergeCell ref="F491:G491"/>
    <mergeCell ref="F492:G492"/>
    <mergeCell ref="F493:G493"/>
    <mergeCell ref="D495:E495"/>
    <mergeCell ref="A497:A498"/>
    <mergeCell ref="B497:B498"/>
    <mergeCell ref="C497:C498"/>
    <mergeCell ref="D497:F497"/>
    <mergeCell ref="A500:G500"/>
    <mergeCell ref="A506:B506"/>
    <mergeCell ref="A507:G507"/>
    <mergeCell ref="A514:C514"/>
    <mergeCell ref="A515:C515"/>
    <mergeCell ref="F521:G521"/>
    <mergeCell ref="F522:G522"/>
    <mergeCell ref="F523:G523"/>
    <mergeCell ref="F524:G524"/>
    <mergeCell ref="D526:E526"/>
    <mergeCell ref="A528:A529"/>
    <mergeCell ref="B528:B529"/>
    <mergeCell ref="C528:C529"/>
    <mergeCell ref="D528:F528"/>
    <mergeCell ref="A531:G531"/>
    <mergeCell ref="A537:B537"/>
    <mergeCell ref="A538:G538"/>
    <mergeCell ref="A545:B545"/>
    <mergeCell ref="A546:B546"/>
    <mergeCell ref="F552:G552"/>
    <mergeCell ref="F553:G553"/>
    <mergeCell ref="F554:G554"/>
    <mergeCell ref="F555:G555"/>
    <mergeCell ref="D557:E557"/>
    <mergeCell ref="A559:A560"/>
    <mergeCell ref="B559:B560"/>
    <mergeCell ref="C559:C560"/>
    <mergeCell ref="D559:F559"/>
    <mergeCell ref="A562:G562"/>
    <mergeCell ref="A568:B568"/>
    <mergeCell ref="A569:G569"/>
    <mergeCell ref="A577:B577"/>
    <mergeCell ref="A578:B578"/>
    <mergeCell ref="F583:G583"/>
    <mergeCell ref="F584:G584"/>
    <mergeCell ref="F585:G585"/>
    <mergeCell ref="F586:G586"/>
    <mergeCell ref="A608:B608"/>
    <mergeCell ref="A609:B609"/>
    <mergeCell ref="D588:E588"/>
    <mergeCell ref="A590:A591"/>
    <mergeCell ref="B590:B591"/>
    <mergeCell ref="C590:C591"/>
    <mergeCell ref="D590:F590"/>
    <mergeCell ref="A593:G593"/>
    <mergeCell ref="A600:B600"/>
    <mergeCell ref="A601:G601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Меню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Наталья Васина</cp:lastModifiedBy>
  <cp:lastPrinted>2023-08-30T06:31:27Z</cp:lastPrinted>
  <dcterms:created xsi:type="dcterms:W3CDTF">2021-11-26T08:46:05Z</dcterms:created>
  <dcterms:modified xsi:type="dcterms:W3CDTF">2023-11-14T08:07:50Z</dcterms:modified>
</cp:coreProperties>
</file>